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7C56A40C-4874-4CD7-AD22-697BAB9C3870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СПОНСОРСТВО ПРОГРАММ" sheetId="2" r:id="rId1"/>
  </sheets>
  <definedNames>
    <definedName name="_xlnm.Print_Area" localSheetId="0">'СПОНСОРСТВО ПРОГРАММ'!$A$1:$O$103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2" l="1"/>
  <c r="N54" i="2"/>
  <c r="N53" i="2"/>
  <c r="N52" i="2"/>
  <c r="N51" i="2"/>
  <c r="N50" i="2"/>
  <c r="N49" i="2"/>
  <c r="N32" i="2"/>
  <c r="N30" i="2"/>
  <c r="N28" i="2"/>
  <c r="N26" i="2"/>
  <c r="N23" i="2"/>
  <c r="N21" i="2"/>
  <c r="N19" i="2"/>
  <c r="N17" i="2"/>
</calcChain>
</file>

<file path=xl/sharedStrings.xml><?xml version="1.0" encoding="utf-8"?>
<sst xmlns="http://schemas.openxmlformats.org/spreadsheetml/2006/main" count="299" uniqueCount="118">
  <si>
    <t>Эфир</t>
  </si>
  <si>
    <t>ПН</t>
  </si>
  <si>
    <t>ВТ</t>
  </si>
  <si>
    <t>СР</t>
  </si>
  <si>
    <t>ЧТ</t>
  </si>
  <si>
    <t>ПТ</t>
  </si>
  <si>
    <t>СБ</t>
  </si>
  <si>
    <t>ВС</t>
  </si>
  <si>
    <t xml:space="preserve">Краткое описание программы </t>
  </si>
  <si>
    <t>РЕГИОНАЛЬНОСТЬ:</t>
  </si>
  <si>
    <t>СЕТЬ</t>
  </si>
  <si>
    <t>Сезонный коэффициент в январе, июле, августе</t>
  </si>
  <si>
    <t>Сезонный коэффициент в марте, апреле, октябре, ноябре, декабре</t>
  </si>
  <si>
    <t>Упоминание в ролике третьих лиц</t>
  </si>
  <si>
    <t>Скидка рекламного агентства</t>
  </si>
  <si>
    <t>Региональность</t>
  </si>
  <si>
    <t>РАДИОКАНАЛ:</t>
  </si>
  <si>
    <t>Количество выходов</t>
  </si>
  <si>
    <t>Стоимость спонсорства одного дня</t>
  </si>
  <si>
    <t xml:space="preserve">Стоимость спонсорства одной недели </t>
  </si>
  <si>
    <t>ИТОГО выходов в течение недели</t>
  </si>
  <si>
    <t>ИТОГО выходов в течение одного дня</t>
  </si>
  <si>
    <t>Открывающий лайнер - 15 сек.
Закрывающий лайнер - 15 сек.</t>
  </si>
  <si>
    <t>Рекламно-информационный ресурс</t>
  </si>
  <si>
    <t>Новости о мире кино и не только.</t>
  </si>
  <si>
    <t>МОСКВА</t>
  </si>
  <si>
    <t>09.00 - 10:00</t>
  </si>
  <si>
    <t xml:space="preserve">Каждое утро Антон Юрьев, Галя Корнева и Алексей Сигаев будят всю страну! Они идеально дополняют друг друга и создают уникальную атмосферу каждого утра. Ваш день обязательно будет отличным, если начать его в компании с «Русскими Перцами» Шоу «Русские Перцы» – это искрометный юмор, отличные новости, розыгрыши и позитивный настрой! Антон, Галя и Леша разбудят любого и убедят, что все будет хорошо! </t>
  </si>
  <si>
    <t>МОСКВА, СЕТЬ</t>
  </si>
  <si>
    <t>Спонсорство часа утреннего шоу
ПН-ПТ с 10:00 - 11:00</t>
  </si>
  <si>
    <t>Спонсорство часа утреннего шоу
ПН-ПТ с 07:00 - 08:00</t>
  </si>
  <si>
    <t>Спонсорство часа утреннего шоу
ПН-ПТ с 08:00 - 09:00</t>
  </si>
  <si>
    <t>Спонсорство часа утреннего шоу
ПН-ПТ с 09:00 - 10:00</t>
  </si>
  <si>
    <t>Рекламный ролик
ПН-ПТ с 07:00 - 20:00
(плавающее размещение)</t>
  </si>
  <si>
    <t>Рекламный ролик плавание
ПН-ПТ с 07:00 - 20:00
(плавающее размещение)</t>
  </si>
  <si>
    <t>Спонсорство часа утреннего шоу
 ПН-ПТ с 08:00 - 09:00</t>
  </si>
  <si>
    <t>Спонсорство часа утреннего шоу
 ПН-ПТ с 09:00 - 10:00</t>
  </si>
  <si>
    <t>СПОНСОРСТВО ОТДЕЛЬНЫХ ЧАСОВ</t>
  </si>
  <si>
    <t>17:00 - 18:00</t>
  </si>
  <si>
    <t>18:00 - 19:00</t>
  </si>
  <si>
    <t>14:00 - 15:00</t>
  </si>
  <si>
    <t xml:space="preserve">Что почем, где сколько, у кого и как. Что купить, что продать, кто выиграл в лотерею – мы считаем деньги в чужих карманах. </t>
  </si>
  <si>
    <t>Люди с обложки
ВС: 15:30</t>
  </si>
  <si>
    <t>___</t>
  </si>
  <si>
    <t>Вкусная жизнь
СБ: 09:30</t>
  </si>
  <si>
    <t xml:space="preserve">Афиша                                                                             ПТ: 12:30; 16:30
СБ: 12:30; 16:30 (повтор)   </t>
  </si>
  <si>
    <t xml:space="preserve">Люди с обложки 
ВТ: 17:30 
ЧТ: 17:30 
СБ: 17:30 (повтор) 
ВС: 15:30 (повтор)                                      </t>
  </si>
  <si>
    <t xml:space="preserve">Людям о людях 
ПН: 17:30
СР: 17:30
СБ: 15:30 (повтор)
ВС: 17:30 (повтор)                            </t>
  </si>
  <si>
    <t xml:space="preserve">Вкусная жизнь 
ВТ: 12:30
ЧТ: 12:30
СБ: 09:30                                                        </t>
  </si>
  <si>
    <t xml:space="preserve">Ближе к телу 
ПН: 12:30
СР: 12:30 
СБ: 08:30 (повтор)                             </t>
  </si>
  <si>
    <t>Ближе к телу 
ПН: 12:30 
СР: 12:30</t>
  </si>
  <si>
    <t>Вкусная жизнь
ВТ: 12:30
ЧТ: 12:30</t>
  </si>
  <si>
    <t>Рекламный ролик
07:00 - 20:00
(плавающее размещение)</t>
  </si>
  <si>
    <t>Рекламный ролик 
с 07:00 - 20:00
(плавающее размещение)</t>
  </si>
  <si>
    <t>Рекламный ролик
с 07:00 - 20:00
(плавающее размещение)</t>
  </si>
  <si>
    <t xml:space="preserve">Про автомобили 
ВТ: 18:30
СР: 18:30
ЧТ: 18:30
СБ: 10:30 (повтор)
ВС: 10:30 (повтор)                                      </t>
  </si>
  <si>
    <t>Новости из мира автомобилей.</t>
  </si>
  <si>
    <t>Новости о здоровье, новинках в области медицины и народные рецепты.</t>
  </si>
  <si>
    <t xml:space="preserve">Ведущая пытается разобраться в правдивости слухов и сплетен, которые обсуждает желтая пресса в этот день. А поможет ей в этом непосредственный герой публикации. </t>
  </si>
  <si>
    <t xml:space="preserve">Все о вкусной жизни (не обязательно про еду), включая сообщения о жизни звезд и её изюминках. Так же в программе мини-рецепты от звезд. </t>
  </si>
  <si>
    <t xml:space="preserve">Любопытные новости обо всем на свете. </t>
  </si>
  <si>
    <t xml:space="preserve">Все о вкусной жизни (не обязательно про еду), включая сообщения о жизни звезд и её изюминках. Так же в программе мини-рецепты от звезд.                       </t>
  </si>
  <si>
    <t>Афиша 
ПТ: 12:30
СБ: 12:30</t>
  </si>
  <si>
    <t>Афиша
ПТ: 16:30
СБ: 16:30</t>
  </si>
  <si>
    <t>Людям о людях
ПН: 17:30
СР: 17:30
ВС: 17:30</t>
  </si>
  <si>
    <t xml:space="preserve">Людям о людях
СБ: 15:30                       </t>
  </si>
  <si>
    <t xml:space="preserve">Деньги на бочку 
ПН: 18:30                                                                                     </t>
  </si>
  <si>
    <t xml:space="preserve">8 спонсорских лайнеров.
Открывающий лайнер - 15 сек.
Закрывающий лайнер - 15 сек.                                                  </t>
  </si>
  <si>
    <t xml:space="preserve">6 спонсорских лайнеров.
Открывающий лайнер - 15 сек.
Закрывающий лайнер - 15 сек.                                                  </t>
  </si>
  <si>
    <t xml:space="preserve">10 спонсорских лайнеров.
Открывающий лайнер - 15 сек.
Закрывающий лайнер - 15 сек.                                                  </t>
  </si>
  <si>
    <t xml:space="preserve">2 спонсорских лайнеров.
Открывающий лайнер - 15 сек.
Закрывающий лайнер - 15 сек.                                                  </t>
  </si>
  <si>
    <t>19:00 - 20:00</t>
  </si>
  <si>
    <t>20:00 - 21:00</t>
  </si>
  <si>
    <t>Алла Довлатова и ее гости обсуждают светские темы, творческую жизнь гостей, а также факты и слухи из мира шоу-бизнеса.
19:00 - 20:00 Час со звёздным гостем.
19:05 Тема вечера.</t>
  </si>
  <si>
    <t>«Всё к лучшему!» – считают звёздные ведущие и готовы доказывать это, опираясь на свой опыт, достижения, а также мнения слушателей, экспертов и звёздных гостей. 
Каждую пятницу – два часа откровенных, серьёзных, а местами не очень, разговоров на тему гендерных отношений, обсуждение острых житейских вопросов и только позитивный настрой!</t>
  </si>
  <si>
    <t>11.00 - 12.00</t>
  </si>
  <si>
    <t>12.00 - 13.00</t>
  </si>
  <si>
    <t>17.00 - 18.00</t>
  </si>
  <si>
    <t>18.00 - 19.00</t>
  </si>
  <si>
    <t>Хит-парад Русского Радио, лучшая 20-ка песен за неделю. 
Именно по результатам хит-парада определяются номинанты очередной церемонии вручения премии "Золотой граммофон".</t>
  </si>
  <si>
    <t xml:space="preserve">«Дембельский альбом» - программа для настоящих мужчин, защитников Отечества, всех, кто выполняет свой долг и служит своей Родине!
Каждое воскресенье защитники Родины могут передать привет своим близким, родным и любимым, которые находятся далеко. </t>
  </si>
  <si>
    <t>Актуальная информация о погоде.</t>
  </si>
  <si>
    <t>Актуальная информация о пробках в Москве.</t>
  </si>
  <si>
    <t>Спонсорский лайнер в начале каждого выпуска.
Хронометраж 15 сек.</t>
  </si>
  <si>
    <t>ПН - ВС: 
07:50; 08:50; 09:50; 10:50; 11:50; 12:50; 13:50; 14:50; 15:50; 16:50; 17:50; 18:50; 19:50; 20:50; 21:50; 22:50</t>
  </si>
  <si>
    <t xml:space="preserve">ПН - ВС:
07:50; 09:50; 11:50; 13:50; 15:50; 17:50; 19:50;  21:50 </t>
  </si>
  <si>
    <t xml:space="preserve"> ПН - ВС:
08:50; 10:50; 12:50; 14:50; 16:50; 18:50; 20:50; 22:50</t>
  </si>
  <si>
    <t>ПОРЯДОК ПРИМЕНЕНИЯ КОЭФФИЦИЕНТОВ И СКИДОК:</t>
  </si>
  <si>
    <t xml:space="preserve">ГЕНЕРАЛЬНОЕ СПОНСОРСТВО УТРЕННЕГО ШОУ "РУССКИЕ ПЕРЦЫ"*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</si>
  <si>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СТОИМОСТЬ СПОНСОРСТВА ОДНОЙ ПРОГРАММЫ ИЗ БЛОКА НОВОСТЕЙ "РУССКОЕ ИНФОРМ-БЮРО"* В ТЕЧЕНИЕ НЕДЕЛИ</t>
  </si>
  <si>
    <t xml:space="preserve">ГЕНЕРАЛЬНОЕ СПОНСОРСТВО ВЕЧЕРНЕГО ШОУ АЛЛЫ ДОВЛАТОВОЙ*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</si>
  <si>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ВЕЧЕРНЕЕ ШОУ "ВСЕ К ЛУЧШЕМУ!" С ЮЛИЕЙ БАРАНОВСКОЙ*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</si>
  <si>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СПОНСОРСТВО ХИТ-ПАРАДА "ЗОЛОТОЙ ГРАММОФОН"*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</si>
  <si>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СПОНСОРСТВО ПРОГРАММЫ "ДЕМБЕЛЬСКИЙ АЛЬБОМ" С АННОЙ СЕМЕНОВИЧ*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</si>
  <si>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СПОНСОРСТВО РУБРИКИ "ПРОБКИ"* 
Дополнительная опция - ролики до 30` в плавающем графике с 07:00 до 20:00 в московских рекламных блоках </t>
  </si>
  <si>
    <t xml:space="preserve">СПОНСОРСТВО РУБРИКИ "ПРОГНОЗ ПОГОДЫ"* 
Дополнительная опция - ролики до 30` в плавающем графике с 07:00 до 20:00 в московских рекламных блоках </t>
  </si>
  <si>
    <r>
      <rPr>
        <b/>
        <sz val="12"/>
        <color theme="1"/>
        <rFont val="Calibri"/>
        <family val="2"/>
        <charset val="204"/>
        <scheme val="minor"/>
      </rPr>
      <t>Все цены указаны в рублях без учета НДС 20%</t>
    </r>
    <r>
      <rPr>
        <sz val="12"/>
        <color theme="1"/>
        <rFont val="Calibri"/>
        <family val="2"/>
        <charset val="204"/>
        <scheme val="minor"/>
      </rPr>
      <t xml:space="preserve">
Коэффициенты и скидки не суммируются.
Цены указаны без учёта стоимости производства спонсорских заставок.
*На период нерабочих и праздничных дней, а также в случае изменения сетки вещания (перенос выхода программ) предусмотрена возможность смещения дат размещения рекламной кампании.
</t>
    </r>
    <r>
      <rPr>
        <b/>
        <sz val="12"/>
        <color rgb="FFC00000"/>
        <rFont val="Calibri"/>
        <family val="2"/>
        <charset val="204"/>
        <scheme val="minor"/>
      </rPr>
      <t>Цены указаны без учёта стоимости производства спонсорских лайнеров.</t>
    </r>
  </si>
  <si>
    <t>РУССКОЕ РАДИО</t>
  </si>
  <si>
    <r>
      <t xml:space="preserve">СПОНСОРСТВО ОТДЕЛЬНЫХ ЧАСОВ УТРЕННЕГО ШОУ "РУССКИЕ ПЕРЦЫ"*
</t>
    </r>
    <r>
      <rPr>
        <b/>
        <sz val="12"/>
        <color rgb="FFC00000"/>
        <rFont val="Calibri"/>
        <family val="2"/>
        <charset val="204"/>
        <scheme val="minor"/>
      </rPr>
      <t>Продажа возможна только при отсутствии Генерального спонсора утреннего шоу</t>
    </r>
  </si>
  <si>
    <r>
      <t xml:space="preserve">СПОНСОРСТВО ВЫПУСКОВ НОВОСТЕЙ "РУССКОЕ ИНФОРМ-БЮРО"*
</t>
    </r>
    <r>
      <rPr>
        <b/>
        <sz val="12"/>
        <color rgb="FFC00000"/>
        <rFont val="Calibri"/>
        <family val="2"/>
        <charset val="204"/>
        <scheme val="minor"/>
      </rPr>
      <t>ПАКЕТ №1</t>
    </r>
  </si>
  <si>
    <r>
      <t xml:space="preserve">СПОНСОРСТВО ВЫПУСКОВ НОВОСТЕЙ "РУССКОЕ ИНФОРМ-БЮРО"*
</t>
    </r>
    <r>
      <rPr>
        <b/>
        <sz val="12"/>
        <color rgb="FFC00000"/>
        <rFont val="Calibri"/>
        <family val="2"/>
        <charset val="204"/>
        <scheme val="minor"/>
      </rPr>
      <t>ПАКЕТ №2</t>
    </r>
  </si>
  <si>
    <r>
      <t xml:space="preserve">СПОНСОРСТВО ОТДЕЛЬНЫХ ЧАСОВ ВЕЧЕРНЕГО ШОУ С АЛЛОЙ ДОВЛАТОВОЙ* 
</t>
    </r>
    <r>
      <rPr>
        <b/>
        <sz val="12"/>
        <color rgb="FFC00000"/>
        <rFont val="Calibri"/>
        <family val="2"/>
        <charset val="204"/>
        <scheme val="minor"/>
      </rPr>
      <t xml:space="preserve">Продажа возможна только при отсутствии Генерального спонсора вечернего шоу     </t>
    </r>
    <r>
      <rPr>
        <b/>
        <sz val="12"/>
        <color theme="9" tint="-0.499984740745262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</si>
  <si>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СПОНСОРСТВО ОТДЕЛЬНЫХ ЧАСОВ ВЕЧЕРНЕГО ШОУ С АЛЛОЙ ДОВЛАТОВОЙ* 
</t>
    </r>
    <r>
      <rPr>
        <b/>
        <sz val="12"/>
        <color rgb="FFC00000"/>
        <rFont val="Calibri"/>
        <family val="2"/>
        <charset val="204"/>
        <scheme val="minor"/>
      </rPr>
      <t xml:space="preserve">Продажа возможна только при отсутствии Генерального спонсора вечернего шоу            </t>
    </r>
    <r>
      <rPr>
        <b/>
        <sz val="12"/>
        <color theme="9" tint="-0.499984740745262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</si>
  <si>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ТАРИФ НА РЕКЛАМНЫЕ УСЛУГИ </t>
  </si>
  <si>
    <t>ПН - ПТ: 07:10</t>
  </si>
  <si>
    <t>ПН - ПТ: 08:10</t>
  </si>
  <si>
    <t>ПН - ПТ: 09:10</t>
  </si>
  <si>
    <t>ПН - ПТ: 10:10</t>
  </si>
  <si>
    <t>ПН - ПТ: 16:10</t>
  </si>
  <si>
    <t>ПН - ЧТ: 17:10</t>
  </si>
  <si>
    <t>ПН - ЧТ: 18:10</t>
  </si>
  <si>
    <t>Люди с обложки
ВТ: 17:30
ЧТ: 17:30
СБ: 17:30 (повтор)</t>
  </si>
  <si>
    <t>Ближе к телу 
СБ: 08:30 (повтор)</t>
  </si>
  <si>
    <t>Рекламный ролик в блоке 20 сек.</t>
  </si>
  <si>
    <t>Действует с 01.01.2022</t>
  </si>
  <si>
    <t>РА "БРЭНД МЕДИА"</t>
  </si>
  <si>
    <t>Тел: +7(495)7408558</t>
  </si>
  <si>
    <t>www.brand-radio.ru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</si>
</sst>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$_-;\-* #,##0.00_$_-;_-* &quot;-&quot;??_$_-;_-@_-"/>
    <numFmt numFmtId="168" formatCode="_-* #,##0&quot;$&quot;_-;\-* #,##0&quot;$&quot;_-;_-* &quot;-&quot;&quot;$&quot;_-;_-@_-"/>
    <numFmt numFmtId="169" formatCode="_(&quot;$&quot;* #,##0_);_(&quot;$&quot;* \(#,##0\);_(&quot;$&quot;* &quot;-&quot;_);_(@_)"/>
    <numFmt numFmtId="170" formatCode="#,##0.00&quot;р.&quot;"/>
    <numFmt numFmtId="171" formatCode="#,##0.00\ &quot;₽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8" fillId="0" borderId="0" xfId="0" applyFont="1"/>
    <xf numFmtId="0" fontId="5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7" fillId="0" borderId="0" xfId="0" applyFont="1"/>
    <xf numFmtId="0" fontId="7" fillId="0" borderId="0" xfId="0" applyFont="1" applyFill="1"/>
    <xf numFmtId="0" fontId="8" fillId="0" borderId="0" xfId="0" applyFont="1" applyFill="1" applyAlignment="1"/>
    <xf numFmtId="0" fontId="4" fillId="0" borderId="0" xfId="0" applyFont="1" applyFill="1" applyAlignment="1"/>
    <xf numFmtId="17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4" borderId="1" xfId="0" applyFont="1" applyFill="1" applyBorder="1" applyAlignment="1">
      <alignment horizontal="center" vertical="center" wrapText="1"/>
    </xf>
    <xf numFmtId="0" fontId="12" fillId="4" borderId="1" xfId="13" applyFont="1" applyFill="1" applyBorder="1" applyAlignment="1">
      <alignment horizontal="center" vertical="center" wrapText="1"/>
    </xf>
    <xf numFmtId="170" fontId="0" fillId="0" borderId="0" xfId="0" applyNumberFormat="1"/>
    <xf numFmtId="0" fontId="11" fillId="2" borderId="1" xfId="13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70" fontId="9" fillId="4" borderId="1" xfId="0" applyNumberFormat="1" applyFont="1" applyFill="1" applyBorder="1" applyAlignment="1">
      <alignment horizontal="center" vertical="center"/>
    </xf>
    <xf numFmtId="17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0" fontId="9" fillId="2" borderId="1" xfId="13" applyNumberFormat="1" applyFont="1" applyFill="1" applyBorder="1" applyAlignment="1">
      <alignment horizontal="center" vertical="center" wrapText="1"/>
    </xf>
    <xf numFmtId="20" fontId="9" fillId="0" borderId="0" xfId="13" applyNumberFormat="1" applyFont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9" fillId="0" borderId="7" xfId="0" applyFont="1" applyBorder="1"/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9" fontId="9" fillId="0" borderId="8" xfId="0" applyNumberFormat="1" applyFont="1" applyBorder="1"/>
    <xf numFmtId="9" fontId="9" fillId="0" borderId="0" xfId="0" applyNumberFormat="1" applyFont="1"/>
    <xf numFmtId="0" fontId="9" fillId="0" borderId="0" xfId="0" applyFont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5" borderId="1" xfId="13" applyFont="1" applyFill="1" applyBorder="1" applyAlignment="1">
      <alignment horizontal="center" vertical="center" wrapText="1"/>
    </xf>
    <xf numFmtId="0" fontId="6" fillId="5" borderId="1" xfId="13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170" fontId="9" fillId="4" borderId="1" xfId="0" applyNumberFormat="1" applyFont="1" applyFill="1" applyBorder="1" applyAlignment="1">
      <alignment horizontal="center" vertical="center"/>
    </xf>
    <xf numFmtId="20" fontId="6" fillId="0" borderId="10" xfId="13" applyNumberFormat="1" applyFont="1" applyBorder="1" applyAlignment="1">
      <alignment horizontal="left" vertical="center" wrapText="1"/>
    </xf>
    <xf numFmtId="20" fontId="6" fillId="0" borderId="11" xfId="13" applyNumberFormat="1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2" fillId="4" borderId="1" xfId="13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/>
    </xf>
    <xf numFmtId="17" fontId="9" fillId="0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2" borderId="1" xfId="13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1" fontId="9" fillId="4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</cellXfs>
  <cellStyles count="17">
    <cellStyle name="Comma 2" xfId="2" xr:uid="{00000000-0005-0000-0000-000000000000}"/>
    <cellStyle name="Currency [0] 2" xfId="3" xr:uid="{00000000-0005-0000-0000-000001000000}"/>
    <cellStyle name="Currency [0] 3" xfId="4" xr:uid="{00000000-0005-0000-0000-000002000000}"/>
    <cellStyle name="Currency 2" xfId="5" xr:uid="{00000000-0005-0000-0000-000003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Percent 2" xfId="9" xr:uid="{00000000-0005-0000-0000-000007000000}"/>
    <cellStyle name="Percent 2 2" xfId="10" xr:uid="{00000000-0005-0000-0000-000008000000}"/>
    <cellStyle name="Percent 3" xfId="11" xr:uid="{00000000-0005-0000-0000-000009000000}"/>
    <cellStyle name="Денежный [0] 2" xfId="12" xr:uid="{00000000-0005-0000-0000-00000A000000}"/>
    <cellStyle name="Денежный [0] 3" xfId="16" xr:uid="{00000000-0005-0000-0000-00000B000000}"/>
    <cellStyle name="Денежный 2" xfId="1" xr:uid="{00000000-0005-0000-0000-00000C000000}"/>
    <cellStyle name="Обычный" xfId="0" builtinId="0"/>
    <cellStyle name="Обычный 2" xfId="13" xr:uid="{00000000-0005-0000-0000-00000E000000}"/>
    <cellStyle name="Процентный 2" xfId="14" xr:uid="{00000000-0005-0000-0000-00000F000000}"/>
    <cellStyle name="Финансовый 2" xfId="15" xr:uid="{00000000-0005-0000-0000-000010000000}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1</xdr:row>
      <xdr:rowOff>165101</xdr:rowOff>
    </xdr:from>
    <xdr:to>
      <xdr:col>1</xdr:col>
      <xdr:colOff>1955800</xdr:colOff>
      <xdr:row>6</xdr:row>
      <xdr:rowOff>83991</xdr:rowOff>
    </xdr:to>
    <xdr:pic>
      <xdr:nvPicPr>
        <xdr:cNvPr id="4" name="logoRRcolosFM_boxblue_без-частоты.png">
          <a:extLst>
            <a:ext uri="{FF2B5EF4-FFF2-40B4-BE49-F238E27FC236}">
              <a16:creationId xmlns:a16="http://schemas.microsoft.com/office/drawing/2014/main" id="{CBB96E77-3AE6-4849-8F23-E6DA41D65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4401" y="1917701"/>
          <a:ext cx="1727199" cy="118889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9"/>
  <sheetViews>
    <sheetView tabSelected="1" zoomScale="70" zoomScaleNormal="70" workbookViewId="0">
      <pane xSplit="15" ySplit="9" topLeftCell="T10" activePane="bottomRight" state="frozenSplit"/>
      <selection pane="topRight" activeCell="L1" sqref="L1"/>
      <selection pane="bottomLeft" activeCell="A17" sqref="A17"/>
      <selection pane="bottomRight" activeCell="G4" sqref="G4"/>
    </sheetView>
  </sheetViews>
  <sheetFormatPr defaultRowHeight="15" x14ac:dyDescent="0.25"/>
  <cols>
    <col min="1" max="1" width="48.28515625" customWidth="1"/>
    <col min="2" max="2" width="58.85546875" customWidth="1"/>
    <col min="3" max="3" width="18.28515625" style="1" customWidth="1"/>
    <col min="4" max="4" width="35.7109375" customWidth="1"/>
    <col min="5" max="11" width="4.7109375" customWidth="1"/>
    <col min="12" max="12" width="11.85546875" style="1" customWidth="1"/>
    <col min="13" max="13" width="13.42578125" customWidth="1"/>
    <col min="14" max="14" width="14.28515625" customWidth="1"/>
    <col min="15" max="15" width="18.5703125" customWidth="1"/>
    <col min="16" max="16" width="14.5703125" bestFit="1" customWidth="1"/>
  </cols>
  <sheetData>
    <row r="1" spans="1:16" s="1" customFormat="1" x14ac:dyDescent="0.25"/>
    <row r="2" spans="1:16" s="1" customFormat="1" ht="18.75" customHeight="1" x14ac:dyDescent="0.3">
      <c r="A2" s="2"/>
      <c r="B2" s="58" t="s">
        <v>103</v>
      </c>
      <c r="C2" s="58"/>
      <c r="D2" s="58"/>
      <c r="E2" s="58"/>
      <c r="F2" s="58"/>
      <c r="G2" s="58"/>
      <c r="H2" s="58"/>
      <c r="I2" s="58"/>
      <c r="J2" s="58"/>
      <c r="K2" s="11"/>
      <c r="L2" s="11"/>
      <c r="M2" s="11"/>
      <c r="N2" s="11"/>
      <c r="O2" s="11" t="s">
        <v>115</v>
      </c>
    </row>
    <row r="3" spans="1:16" s="1" customFormat="1" ht="21" customHeight="1" x14ac:dyDescent="0.3">
      <c r="A3" s="5" t="s">
        <v>16</v>
      </c>
      <c r="B3" s="17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67" t="s">
        <v>116</v>
      </c>
    </row>
    <row r="4" spans="1:16" s="1" customFormat="1" ht="19.5" customHeight="1" x14ac:dyDescent="0.3">
      <c r="A4" s="3" t="s">
        <v>97</v>
      </c>
      <c r="B4" s="17"/>
      <c r="C4" s="12"/>
      <c r="D4" s="12"/>
      <c r="E4" s="12"/>
      <c r="F4" s="12"/>
      <c r="G4" s="12"/>
      <c r="H4" s="12"/>
      <c r="I4" s="12"/>
      <c r="J4" s="13"/>
      <c r="K4" s="13"/>
      <c r="L4" s="13"/>
      <c r="M4" s="14"/>
      <c r="N4" s="14"/>
      <c r="O4" s="68" t="s">
        <v>117</v>
      </c>
    </row>
    <row r="5" spans="1:16" s="1" customFormat="1" ht="19.5" customHeight="1" x14ac:dyDescent="0.3">
      <c r="A5" s="5" t="s">
        <v>9</v>
      </c>
      <c r="B5" s="17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5"/>
      <c r="O5" s="15"/>
    </row>
    <row r="6" spans="1:16" s="1" customFormat="1" ht="19.5" customHeight="1" x14ac:dyDescent="0.3">
      <c r="A6" s="6" t="s">
        <v>28</v>
      </c>
      <c r="B6" s="17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5"/>
      <c r="O6" s="15"/>
    </row>
    <row r="7" spans="1:16" s="1" customFormat="1" ht="19.5" customHeight="1" x14ac:dyDescent="0.3">
      <c r="A7" s="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59" t="s">
        <v>114</v>
      </c>
      <c r="N7" s="59"/>
      <c r="O7" s="59"/>
    </row>
    <row r="8" spans="1:16" s="1" customFormat="1" ht="54" customHeight="1" x14ac:dyDescent="0.25">
      <c r="A8" s="60" t="s">
        <v>0</v>
      </c>
      <c r="B8" s="60" t="s">
        <v>8</v>
      </c>
      <c r="C8" s="60" t="s">
        <v>15</v>
      </c>
      <c r="D8" s="60" t="s">
        <v>23</v>
      </c>
      <c r="E8" s="27" t="s">
        <v>1</v>
      </c>
      <c r="F8" s="27" t="s">
        <v>2</v>
      </c>
      <c r="G8" s="27" t="s">
        <v>3</v>
      </c>
      <c r="H8" s="27" t="s">
        <v>4</v>
      </c>
      <c r="I8" s="27" t="s">
        <v>5</v>
      </c>
      <c r="J8" s="27" t="s">
        <v>6</v>
      </c>
      <c r="K8" s="27" t="s">
        <v>7</v>
      </c>
      <c r="L8" s="60" t="s">
        <v>21</v>
      </c>
      <c r="M8" s="60" t="s">
        <v>20</v>
      </c>
      <c r="N8" s="61" t="s">
        <v>18</v>
      </c>
      <c r="O8" s="62" t="s">
        <v>19</v>
      </c>
    </row>
    <row r="9" spans="1:16" s="1" customFormat="1" ht="39.75" customHeight="1" x14ac:dyDescent="0.25">
      <c r="A9" s="60"/>
      <c r="B9" s="60"/>
      <c r="C9" s="60"/>
      <c r="D9" s="60"/>
      <c r="E9" s="60" t="s">
        <v>17</v>
      </c>
      <c r="F9" s="60"/>
      <c r="G9" s="60"/>
      <c r="H9" s="60"/>
      <c r="I9" s="60"/>
      <c r="J9" s="60"/>
      <c r="K9" s="60"/>
      <c r="L9" s="60"/>
      <c r="M9" s="60"/>
      <c r="N9" s="61"/>
      <c r="O9" s="62"/>
    </row>
    <row r="10" spans="1:16" s="1" customFormat="1" ht="60" customHeight="1" x14ac:dyDescent="0.25">
      <c r="A10" s="52" t="s">
        <v>88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6" s="1" customFormat="1" ht="45" customHeight="1" x14ac:dyDescent="0.25">
      <c r="A11" s="28" t="s">
        <v>30</v>
      </c>
      <c r="B11" s="56" t="s">
        <v>27</v>
      </c>
      <c r="C11" s="16" t="s">
        <v>10</v>
      </c>
      <c r="D11" s="18" t="s">
        <v>22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8"/>
      <c r="K11" s="8"/>
      <c r="L11" s="9">
        <v>2</v>
      </c>
      <c r="M11" s="9">
        <v>10</v>
      </c>
      <c r="N11" s="55">
        <v>261738</v>
      </c>
      <c r="O11" s="55">
        <v>1308690</v>
      </c>
    </row>
    <row r="12" spans="1:16" s="1" customFormat="1" ht="45" customHeight="1" x14ac:dyDescent="0.25">
      <c r="A12" s="28" t="s">
        <v>31</v>
      </c>
      <c r="B12" s="56"/>
      <c r="C12" s="16" t="s">
        <v>10</v>
      </c>
      <c r="D12" s="18" t="s">
        <v>22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8"/>
      <c r="K12" s="8"/>
      <c r="L12" s="9">
        <v>2</v>
      </c>
      <c r="M12" s="9">
        <v>10</v>
      </c>
      <c r="N12" s="55"/>
      <c r="O12" s="55"/>
    </row>
    <row r="13" spans="1:16" s="1" customFormat="1" ht="45" customHeight="1" x14ac:dyDescent="0.25">
      <c r="A13" s="28" t="s">
        <v>32</v>
      </c>
      <c r="B13" s="56"/>
      <c r="C13" s="16" t="s">
        <v>10</v>
      </c>
      <c r="D13" s="18" t="s">
        <v>22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8"/>
      <c r="K13" s="8"/>
      <c r="L13" s="9">
        <v>2</v>
      </c>
      <c r="M13" s="9">
        <v>10</v>
      </c>
      <c r="N13" s="55"/>
      <c r="O13" s="55"/>
    </row>
    <row r="14" spans="1:16" s="1" customFormat="1" ht="45" customHeight="1" x14ac:dyDescent="0.25">
      <c r="A14" s="28" t="s">
        <v>29</v>
      </c>
      <c r="B14" s="56"/>
      <c r="C14" s="16" t="s">
        <v>10</v>
      </c>
      <c r="D14" s="18" t="s">
        <v>22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8"/>
      <c r="K14" s="8"/>
      <c r="L14" s="9">
        <v>2</v>
      </c>
      <c r="M14" s="9">
        <v>10</v>
      </c>
      <c r="N14" s="55"/>
      <c r="O14" s="55"/>
    </row>
    <row r="15" spans="1:16" s="1" customFormat="1" ht="56.25" customHeight="1" x14ac:dyDescent="0.25">
      <c r="A15" s="39" t="s">
        <v>33</v>
      </c>
      <c r="B15" s="56"/>
      <c r="C15" s="40" t="s">
        <v>10</v>
      </c>
      <c r="D15" s="18" t="s">
        <v>113</v>
      </c>
      <c r="E15" s="41">
        <v>4</v>
      </c>
      <c r="F15" s="41">
        <v>4</v>
      </c>
      <c r="G15" s="41">
        <v>4</v>
      </c>
      <c r="H15" s="41">
        <v>4</v>
      </c>
      <c r="I15" s="41">
        <v>4</v>
      </c>
      <c r="J15" s="8"/>
      <c r="K15" s="8"/>
      <c r="L15" s="41">
        <v>4</v>
      </c>
      <c r="M15" s="41">
        <v>20</v>
      </c>
      <c r="N15" s="55"/>
      <c r="O15" s="55"/>
      <c r="P15" s="20"/>
    </row>
    <row r="16" spans="1:16" s="4" customFormat="1" ht="60" customHeight="1" x14ac:dyDescent="0.25">
      <c r="A16" s="51" t="s">
        <v>98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s="1" customFormat="1" ht="45" customHeight="1" x14ac:dyDescent="0.25">
      <c r="A17" s="28" t="s">
        <v>30</v>
      </c>
      <c r="B17" s="54" t="s">
        <v>27</v>
      </c>
      <c r="C17" s="16" t="s">
        <v>10</v>
      </c>
      <c r="D17" s="18" t="s">
        <v>22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8"/>
      <c r="K17" s="8"/>
      <c r="L17" s="9">
        <v>2</v>
      </c>
      <c r="M17" s="63">
        <v>25</v>
      </c>
      <c r="N17" s="55">
        <f>O17/5</f>
        <v>82800</v>
      </c>
      <c r="O17" s="55">
        <v>414000</v>
      </c>
    </row>
    <row r="18" spans="1:15" s="1" customFormat="1" ht="56.25" customHeight="1" x14ac:dyDescent="0.25">
      <c r="A18" s="39" t="s">
        <v>34</v>
      </c>
      <c r="B18" s="54"/>
      <c r="C18" s="40" t="s">
        <v>10</v>
      </c>
      <c r="D18" s="18" t="s">
        <v>113</v>
      </c>
      <c r="E18" s="41">
        <v>3</v>
      </c>
      <c r="F18" s="41">
        <v>3</v>
      </c>
      <c r="G18" s="41">
        <v>3</v>
      </c>
      <c r="H18" s="41">
        <v>3</v>
      </c>
      <c r="I18" s="41">
        <v>3</v>
      </c>
      <c r="J18" s="8"/>
      <c r="K18" s="8"/>
      <c r="L18" s="9">
        <v>3</v>
      </c>
      <c r="M18" s="63"/>
      <c r="N18" s="55"/>
      <c r="O18" s="55"/>
    </row>
    <row r="19" spans="1:15" s="1" customFormat="1" ht="45" customHeight="1" x14ac:dyDescent="0.25">
      <c r="A19" s="28" t="s">
        <v>35</v>
      </c>
      <c r="B19" s="54"/>
      <c r="C19" s="16" t="s">
        <v>10</v>
      </c>
      <c r="D19" s="18" t="s">
        <v>22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8"/>
      <c r="K19" s="8"/>
      <c r="L19" s="9">
        <v>2</v>
      </c>
      <c r="M19" s="63">
        <v>25</v>
      </c>
      <c r="N19" s="55">
        <f>O19/5</f>
        <v>98046</v>
      </c>
      <c r="O19" s="55">
        <v>490230</v>
      </c>
    </row>
    <row r="20" spans="1:15" s="1" customFormat="1" ht="56.25" customHeight="1" x14ac:dyDescent="0.25">
      <c r="A20" s="39" t="s">
        <v>33</v>
      </c>
      <c r="B20" s="54"/>
      <c r="C20" s="40" t="s">
        <v>10</v>
      </c>
      <c r="D20" s="18" t="s">
        <v>113</v>
      </c>
      <c r="E20" s="41">
        <v>3</v>
      </c>
      <c r="F20" s="41">
        <v>3</v>
      </c>
      <c r="G20" s="41">
        <v>3</v>
      </c>
      <c r="H20" s="41">
        <v>3</v>
      </c>
      <c r="I20" s="41">
        <v>3</v>
      </c>
      <c r="J20" s="8"/>
      <c r="K20" s="8"/>
      <c r="L20" s="9">
        <v>3</v>
      </c>
      <c r="M20" s="63"/>
      <c r="N20" s="55"/>
      <c r="O20" s="55"/>
    </row>
    <row r="21" spans="1:15" s="1" customFormat="1" ht="45" customHeight="1" x14ac:dyDescent="0.25">
      <c r="A21" s="28" t="s">
        <v>36</v>
      </c>
      <c r="B21" s="54"/>
      <c r="C21" s="16" t="s">
        <v>10</v>
      </c>
      <c r="D21" s="18" t="s">
        <v>22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8"/>
      <c r="K21" s="8"/>
      <c r="L21" s="9">
        <v>2</v>
      </c>
      <c r="M21" s="47">
        <v>25</v>
      </c>
      <c r="N21" s="55">
        <f>O21/5</f>
        <v>98046</v>
      </c>
      <c r="O21" s="55">
        <v>490230</v>
      </c>
    </row>
    <row r="22" spans="1:15" s="4" customFormat="1" ht="56.25" customHeight="1" x14ac:dyDescent="0.25">
      <c r="A22" s="39" t="s">
        <v>33</v>
      </c>
      <c r="B22" s="54"/>
      <c r="C22" s="42" t="s">
        <v>10</v>
      </c>
      <c r="D22" s="18" t="s">
        <v>113</v>
      </c>
      <c r="E22" s="41">
        <v>3</v>
      </c>
      <c r="F22" s="41">
        <v>3</v>
      </c>
      <c r="G22" s="41">
        <v>3</v>
      </c>
      <c r="H22" s="41">
        <v>3</v>
      </c>
      <c r="I22" s="41">
        <v>3</v>
      </c>
      <c r="J22" s="8"/>
      <c r="K22" s="8"/>
      <c r="L22" s="22">
        <v>3</v>
      </c>
      <c r="M22" s="47"/>
      <c r="N22" s="55"/>
      <c r="O22" s="55"/>
    </row>
    <row r="23" spans="1:15" s="1" customFormat="1" ht="45" customHeight="1" x14ac:dyDescent="0.25">
      <c r="A23" s="28" t="s">
        <v>29</v>
      </c>
      <c r="B23" s="54"/>
      <c r="C23" s="16" t="s">
        <v>10</v>
      </c>
      <c r="D23" s="18" t="s">
        <v>22</v>
      </c>
      <c r="E23" s="7">
        <v>2</v>
      </c>
      <c r="F23" s="7">
        <v>2</v>
      </c>
      <c r="G23" s="7">
        <v>2</v>
      </c>
      <c r="H23" s="7">
        <v>2</v>
      </c>
      <c r="I23" s="7">
        <v>2</v>
      </c>
      <c r="J23" s="8"/>
      <c r="K23" s="8"/>
      <c r="L23" s="9">
        <v>2</v>
      </c>
      <c r="M23" s="63">
        <v>25</v>
      </c>
      <c r="N23" s="55">
        <f>O23/5</f>
        <v>98046</v>
      </c>
      <c r="O23" s="55">
        <v>490230</v>
      </c>
    </row>
    <row r="24" spans="1:15" s="4" customFormat="1" ht="56.25" customHeight="1" x14ac:dyDescent="0.25">
      <c r="A24" s="39" t="s">
        <v>33</v>
      </c>
      <c r="B24" s="54"/>
      <c r="C24" s="42" t="s">
        <v>10</v>
      </c>
      <c r="D24" s="18" t="s">
        <v>113</v>
      </c>
      <c r="E24" s="41">
        <v>3</v>
      </c>
      <c r="F24" s="41">
        <v>3</v>
      </c>
      <c r="G24" s="41">
        <v>3</v>
      </c>
      <c r="H24" s="41">
        <v>3</v>
      </c>
      <c r="I24" s="41">
        <v>3</v>
      </c>
      <c r="J24" s="8"/>
      <c r="K24" s="8"/>
      <c r="L24" s="22">
        <v>3</v>
      </c>
      <c r="M24" s="63"/>
      <c r="N24" s="55"/>
      <c r="O24" s="55"/>
    </row>
    <row r="25" spans="1:15" s="4" customFormat="1" ht="39.75" customHeight="1" x14ac:dyDescent="0.2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s="4" customFormat="1" ht="45" customHeight="1" x14ac:dyDescent="0.25">
      <c r="A26" s="29" t="s">
        <v>38</v>
      </c>
      <c r="B26" s="54" t="s">
        <v>43</v>
      </c>
      <c r="C26" s="21" t="s">
        <v>10</v>
      </c>
      <c r="D26" s="18" t="s">
        <v>22</v>
      </c>
      <c r="E26" s="7">
        <v>2</v>
      </c>
      <c r="F26" s="7">
        <v>2</v>
      </c>
      <c r="G26" s="7">
        <v>2</v>
      </c>
      <c r="H26" s="7">
        <v>2</v>
      </c>
      <c r="I26" s="8"/>
      <c r="J26" s="8"/>
      <c r="K26" s="8"/>
      <c r="L26" s="22">
        <v>2</v>
      </c>
      <c r="M26" s="47">
        <v>20</v>
      </c>
      <c r="N26" s="48">
        <f>O26/4</f>
        <v>92646</v>
      </c>
      <c r="O26" s="48">
        <v>370584</v>
      </c>
    </row>
    <row r="27" spans="1:15" s="4" customFormat="1" ht="56.25" customHeight="1" x14ac:dyDescent="0.25">
      <c r="A27" s="39" t="s">
        <v>52</v>
      </c>
      <c r="B27" s="54"/>
      <c r="C27" s="42" t="s">
        <v>10</v>
      </c>
      <c r="D27" s="18" t="s">
        <v>113</v>
      </c>
      <c r="E27" s="41">
        <v>3</v>
      </c>
      <c r="F27" s="41">
        <v>3</v>
      </c>
      <c r="G27" s="41">
        <v>3</v>
      </c>
      <c r="H27" s="41">
        <v>3</v>
      </c>
      <c r="I27" s="8"/>
      <c r="J27" s="8"/>
      <c r="K27" s="8"/>
      <c r="L27" s="22">
        <v>3</v>
      </c>
      <c r="M27" s="47"/>
      <c r="N27" s="48"/>
      <c r="O27" s="48"/>
    </row>
    <row r="28" spans="1:15" s="4" customFormat="1" ht="45" customHeight="1" x14ac:dyDescent="0.25">
      <c r="A28" s="29" t="s">
        <v>39</v>
      </c>
      <c r="B28" s="54"/>
      <c r="C28" s="21" t="s">
        <v>10</v>
      </c>
      <c r="D28" s="18" t="s">
        <v>22</v>
      </c>
      <c r="E28" s="7">
        <v>2</v>
      </c>
      <c r="F28" s="7">
        <v>2</v>
      </c>
      <c r="G28" s="7">
        <v>2</v>
      </c>
      <c r="H28" s="7">
        <v>2</v>
      </c>
      <c r="I28" s="8"/>
      <c r="J28" s="8"/>
      <c r="K28" s="8"/>
      <c r="L28" s="22">
        <v>2</v>
      </c>
      <c r="M28" s="47">
        <v>20</v>
      </c>
      <c r="N28" s="48">
        <f>O28/4</f>
        <v>79830</v>
      </c>
      <c r="O28" s="48">
        <v>319320</v>
      </c>
    </row>
    <row r="29" spans="1:15" s="4" customFormat="1" ht="56.25" customHeight="1" x14ac:dyDescent="0.25">
      <c r="A29" s="39" t="s">
        <v>53</v>
      </c>
      <c r="B29" s="54"/>
      <c r="C29" s="42" t="s">
        <v>10</v>
      </c>
      <c r="D29" s="18" t="s">
        <v>113</v>
      </c>
      <c r="E29" s="41">
        <v>3</v>
      </c>
      <c r="F29" s="41">
        <v>3</v>
      </c>
      <c r="G29" s="41">
        <v>3</v>
      </c>
      <c r="H29" s="41">
        <v>3</v>
      </c>
      <c r="I29" s="8"/>
      <c r="J29" s="8"/>
      <c r="K29" s="8"/>
      <c r="L29" s="22">
        <v>3</v>
      </c>
      <c r="M29" s="47"/>
      <c r="N29" s="48"/>
      <c r="O29" s="48"/>
    </row>
    <row r="30" spans="1:15" s="4" customFormat="1" ht="45" customHeight="1" x14ac:dyDescent="0.25">
      <c r="A30" s="29" t="s">
        <v>40</v>
      </c>
      <c r="B30" s="54" t="s">
        <v>43</v>
      </c>
      <c r="C30" s="21" t="s">
        <v>25</v>
      </c>
      <c r="D30" s="18" t="s">
        <v>22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8"/>
      <c r="K30" s="8"/>
      <c r="L30" s="22">
        <v>2</v>
      </c>
      <c r="M30" s="22">
        <v>10</v>
      </c>
      <c r="N30" s="48">
        <f>O30/5</f>
        <v>54890.400000000001</v>
      </c>
      <c r="O30" s="48">
        <v>274452</v>
      </c>
    </row>
    <row r="31" spans="1:15" s="4" customFormat="1" ht="56.25" customHeight="1" x14ac:dyDescent="0.25">
      <c r="A31" s="39" t="s">
        <v>54</v>
      </c>
      <c r="B31" s="54"/>
      <c r="C31" s="42" t="s">
        <v>25</v>
      </c>
      <c r="D31" s="18" t="s">
        <v>113</v>
      </c>
      <c r="E31" s="41">
        <v>4</v>
      </c>
      <c r="F31" s="41">
        <v>4</v>
      </c>
      <c r="G31" s="41">
        <v>4</v>
      </c>
      <c r="H31" s="41">
        <v>4</v>
      </c>
      <c r="I31" s="41">
        <v>4</v>
      </c>
      <c r="J31" s="8"/>
      <c r="K31" s="8"/>
      <c r="L31" s="22">
        <v>4</v>
      </c>
      <c r="M31" s="22">
        <v>20</v>
      </c>
      <c r="N31" s="48"/>
      <c r="O31" s="48"/>
    </row>
    <row r="32" spans="1:15" s="4" customFormat="1" ht="45" customHeight="1" x14ac:dyDescent="0.25">
      <c r="A32" s="29" t="s">
        <v>40</v>
      </c>
      <c r="B32" s="54"/>
      <c r="C32" s="21" t="s">
        <v>25</v>
      </c>
      <c r="D32" s="18" t="s">
        <v>22</v>
      </c>
      <c r="E32" s="8"/>
      <c r="F32" s="8"/>
      <c r="G32" s="8"/>
      <c r="H32" s="8"/>
      <c r="I32" s="8"/>
      <c r="J32" s="7">
        <v>2</v>
      </c>
      <c r="K32" s="7">
        <v>2</v>
      </c>
      <c r="L32" s="22">
        <v>2</v>
      </c>
      <c r="M32" s="22">
        <v>4</v>
      </c>
      <c r="N32" s="48">
        <f>O32/2</f>
        <v>89226</v>
      </c>
      <c r="O32" s="48">
        <v>178452</v>
      </c>
    </row>
    <row r="33" spans="1:15" s="4" customFormat="1" ht="46.5" customHeight="1" x14ac:dyDescent="0.25">
      <c r="A33" s="39" t="s">
        <v>54</v>
      </c>
      <c r="B33" s="54"/>
      <c r="C33" s="42" t="s">
        <v>25</v>
      </c>
      <c r="D33" s="18" t="s">
        <v>113</v>
      </c>
      <c r="E33" s="8"/>
      <c r="F33" s="8"/>
      <c r="G33" s="8"/>
      <c r="H33" s="8"/>
      <c r="I33" s="8"/>
      <c r="J33" s="41">
        <v>6</v>
      </c>
      <c r="K33" s="41">
        <v>6</v>
      </c>
      <c r="L33" s="22">
        <v>6</v>
      </c>
      <c r="M33" s="22">
        <v>12</v>
      </c>
      <c r="N33" s="48"/>
      <c r="O33" s="48"/>
    </row>
    <row r="34" spans="1:15" s="4" customFormat="1" ht="60" customHeight="1" x14ac:dyDescent="0.25">
      <c r="A34" s="51" t="s">
        <v>99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s="4" customFormat="1" ht="69" customHeight="1" x14ac:dyDescent="0.25">
      <c r="A35" s="29" t="s">
        <v>111</v>
      </c>
      <c r="B35" s="54" t="s">
        <v>58</v>
      </c>
      <c r="C35" s="21" t="s">
        <v>10</v>
      </c>
      <c r="D35" s="18" t="s">
        <v>22</v>
      </c>
      <c r="E35" s="8"/>
      <c r="F35" s="7">
        <v>2</v>
      </c>
      <c r="G35" s="8"/>
      <c r="H35" s="7">
        <v>2</v>
      </c>
      <c r="I35" s="8"/>
      <c r="J35" s="7">
        <v>2</v>
      </c>
      <c r="K35" s="8"/>
      <c r="L35" s="44" t="s">
        <v>43</v>
      </c>
      <c r="M35" s="22">
        <v>6</v>
      </c>
      <c r="N35" s="48" t="s">
        <v>43</v>
      </c>
      <c r="O35" s="48">
        <v>859536</v>
      </c>
    </row>
    <row r="36" spans="1:15" s="4" customFormat="1" ht="41.25" customHeight="1" x14ac:dyDescent="0.25">
      <c r="A36" s="29" t="s">
        <v>42</v>
      </c>
      <c r="B36" s="54"/>
      <c r="C36" s="21" t="s">
        <v>10</v>
      </c>
      <c r="D36" s="18" t="s">
        <v>22</v>
      </c>
      <c r="E36" s="8"/>
      <c r="F36" s="8"/>
      <c r="G36" s="8"/>
      <c r="H36" s="8"/>
      <c r="I36" s="8"/>
      <c r="J36" s="8"/>
      <c r="K36" s="7">
        <v>2</v>
      </c>
      <c r="L36" s="44" t="s">
        <v>43</v>
      </c>
      <c r="M36" s="22">
        <v>2</v>
      </c>
      <c r="N36" s="48"/>
      <c r="O36" s="48"/>
    </row>
    <row r="37" spans="1:15" s="4" customFormat="1" ht="51.75" customHeight="1" x14ac:dyDescent="0.25">
      <c r="A37" s="29" t="s">
        <v>50</v>
      </c>
      <c r="B37" s="54" t="s">
        <v>57</v>
      </c>
      <c r="C37" s="21" t="s">
        <v>10</v>
      </c>
      <c r="D37" s="18" t="s">
        <v>22</v>
      </c>
      <c r="E37" s="7">
        <v>2</v>
      </c>
      <c r="F37" s="8"/>
      <c r="G37" s="7">
        <v>2</v>
      </c>
      <c r="H37" s="8"/>
      <c r="I37" s="8"/>
      <c r="J37" s="8"/>
      <c r="K37" s="8"/>
      <c r="L37" s="44" t="s">
        <v>43</v>
      </c>
      <c r="M37" s="22">
        <v>4</v>
      </c>
      <c r="N37" s="48"/>
      <c r="O37" s="48"/>
    </row>
    <row r="38" spans="1:15" s="4" customFormat="1" ht="45.75" customHeight="1" x14ac:dyDescent="0.25">
      <c r="A38" s="29" t="s">
        <v>112</v>
      </c>
      <c r="B38" s="54"/>
      <c r="C38" s="21" t="s">
        <v>10</v>
      </c>
      <c r="D38" s="18" t="s">
        <v>22</v>
      </c>
      <c r="E38" s="8"/>
      <c r="F38" s="8"/>
      <c r="G38" s="8"/>
      <c r="H38" s="8"/>
      <c r="I38" s="8"/>
      <c r="J38" s="7">
        <v>2</v>
      </c>
      <c r="K38" s="8"/>
      <c r="L38" s="44" t="s">
        <v>43</v>
      </c>
      <c r="M38" s="22">
        <v>2</v>
      </c>
      <c r="N38" s="48"/>
      <c r="O38" s="48"/>
    </row>
    <row r="39" spans="1:15" s="4" customFormat="1" ht="56.25" customHeight="1" x14ac:dyDescent="0.25">
      <c r="A39" s="39" t="s">
        <v>54</v>
      </c>
      <c r="B39" s="19" t="s">
        <v>43</v>
      </c>
      <c r="C39" s="42" t="s">
        <v>10</v>
      </c>
      <c r="D39" s="18" t="s">
        <v>113</v>
      </c>
      <c r="E39" s="41">
        <v>6</v>
      </c>
      <c r="F39" s="41">
        <v>6</v>
      </c>
      <c r="G39" s="41">
        <v>6</v>
      </c>
      <c r="H39" s="41">
        <v>8</v>
      </c>
      <c r="I39" s="41"/>
      <c r="J39" s="41">
        <v>8</v>
      </c>
      <c r="K39" s="41">
        <v>6</v>
      </c>
      <c r="L39" s="22" t="s">
        <v>43</v>
      </c>
      <c r="M39" s="22">
        <v>40</v>
      </c>
      <c r="N39" s="48"/>
      <c r="O39" s="48"/>
    </row>
    <row r="40" spans="1:15" s="1" customFormat="1" ht="59.25" customHeight="1" x14ac:dyDescent="0.25">
      <c r="A40" s="57" t="s">
        <v>100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 s="1" customFormat="1" ht="52.5" customHeight="1" x14ac:dyDescent="0.25">
      <c r="A41" s="28" t="s">
        <v>51</v>
      </c>
      <c r="B41" s="56" t="s">
        <v>59</v>
      </c>
      <c r="C41" s="16" t="s">
        <v>10</v>
      </c>
      <c r="D41" s="18" t="s">
        <v>22</v>
      </c>
      <c r="E41" s="8"/>
      <c r="F41" s="7">
        <v>2</v>
      </c>
      <c r="G41" s="8"/>
      <c r="H41" s="7">
        <v>2</v>
      </c>
      <c r="I41" s="8"/>
      <c r="J41" s="8"/>
      <c r="K41" s="8"/>
      <c r="L41" s="9" t="s">
        <v>43</v>
      </c>
      <c r="M41" s="9">
        <v>4</v>
      </c>
      <c r="N41" s="23" t="s">
        <v>43</v>
      </c>
      <c r="O41" s="48">
        <v>758736</v>
      </c>
    </row>
    <row r="42" spans="1:15" s="1" customFormat="1" ht="42" customHeight="1" x14ac:dyDescent="0.25">
      <c r="A42" s="28" t="s">
        <v>44</v>
      </c>
      <c r="B42" s="56"/>
      <c r="C42" s="16" t="s">
        <v>10</v>
      </c>
      <c r="D42" s="18" t="s">
        <v>22</v>
      </c>
      <c r="E42" s="8"/>
      <c r="F42" s="8"/>
      <c r="G42" s="8"/>
      <c r="H42" s="8"/>
      <c r="I42" s="8"/>
      <c r="J42" s="7">
        <v>2</v>
      </c>
      <c r="K42" s="8"/>
      <c r="L42" s="45" t="s">
        <v>43</v>
      </c>
      <c r="M42" s="9">
        <v>2</v>
      </c>
      <c r="N42" s="10" t="s">
        <v>43</v>
      </c>
      <c r="O42" s="48"/>
    </row>
    <row r="43" spans="1:15" s="1" customFormat="1" ht="54" customHeight="1" x14ac:dyDescent="0.25">
      <c r="A43" s="28" t="s">
        <v>62</v>
      </c>
      <c r="B43" s="56" t="s">
        <v>24</v>
      </c>
      <c r="C43" s="16" t="s">
        <v>10</v>
      </c>
      <c r="D43" s="18" t="s">
        <v>22</v>
      </c>
      <c r="E43" s="8"/>
      <c r="F43" s="8"/>
      <c r="G43" s="8"/>
      <c r="H43" s="8"/>
      <c r="I43" s="7">
        <v>2</v>
      </c>
      <c r="J43" s="7">
        <v>2</v>
      </c>
      <c r="K43" s="8"/>
      <c r="L43" s="45" t="s">
        <v>43</v>
      </c>
      <c r="M43" s="9">
        <v>4</v>
      </c>
      <c r="N43" s="10" t="s">
        <v>43</v>
      </c>
      <c r="O43" s="48"/>
    </row>
    <row r="44" spans="1:15" s="1" customFormat="1" ht="59.25" customHeight="1" x14ac:dyDescent="0.25">
      <c r="A44" s="28" t="s">
        <v>63</v>
      </c>
      <c r="B44" s="56"/>
      <c r="C44" s="16" t="s">
        <v>10</v>
      </c>
      <c r="D44" s="18" t="s">
        <v>22</v>
      </c>
      <c r="E44" s="8"/>
      <c r="F44" s="8"/>
      <c r="G44" s="8"/>
      <c r="H44" s="8"/>
      <c r="I44" s="7">
        <v>2</v>
      </c>
      <c r="J44" s="7">
        <v>2</v>
      </c>
      <c r="K44" s="8"/>
      <c r="L44" s="45" t="s">
        <v>43</v>
      </c>
      <c r="M44" s="9">
        <v>4</v>
      </c>
      <c r="N44" s="10" t="s">
        <v>43</v>
      </c>
      <c r="O44" s="48"/>
    </row>
    <row r="45" spans="1:15" s="1" customFormat="1" ht="68.25" customHeight="1" x14ac:dyDescent="0.25">
      <c r="A45" s="28" t="s">
        <v>64</v>
      </c>
      <c r="B45" s="56" t="s">
        <v>60</v>
      </c>
      <c r="C45" s="16" t="s">
        <v>10</v>
      </c>
      <c r="D45" s="18" t="s">
        <v>22</v>
      </c>
      <c r="E45" s="7">
        <v>2</v>
      </c>
      <c r="F45" s="8"/>
      <c r="G45" s="7">
        <v>2</v>
      </c>
      <c r="H45" s="8"/>
      <c r="I45" s="8"/>
      <c r="J45" s="8"/>
      <c r="K45" s="7">
        <v>2</v>
      </c>
      <c r="L45" s="45" t="s">
        <v>43</v>
      </c>
      <c r="M45" s="9">
        <v>6</v>
      </c>
      <c r="N45" s="10" t="s">
        <v>43</v>
      </c>
      <c r="O45" s="48"/>
    </row>
    <row r="46" spans="1:15" s="1" customFormat="1" ht="43.5" customHeight="1" x14ac:dyDescent="0.25">
      <c r="A46" s="28" t="s">
        <v>65</v>
      </c>
      <c r="B46" s="56"/>
      <c r="C46" s="16" t="s">
        <v>10</v>
      </c>
      <c r="D46" s="18" t="s">
        <v>22</v>
      </c>
      <c r="E46" s="8"/>
      <c r="F46" s="8"/>
      <c r="G46" s="8"/>
      <c r="H46" s="8"/>
      <c r="I46" s="8"/>
      <c r="J46" s="7">
        <v>2</v>
      </c>
      <c r="K46" s="8"/>
      <c r="L46" s="45" t="s">
        <v>43</v>
      </c>
      <c r="M46" s="9">
        <v>2</v>
      </c>
      <c r="N46" s="10" t="s">
        <v>43</v>
      </c>
      <c r="O46" s="48"/>
    </row>
    <row r="47" spans="1:15" s="1" customFormat="1" ht="56.25" customHeight="1" x14ac:dyDescent="0.25">
      <c r="A47" s="39" t="s">
        <v>54</v>
      </c>
      <c r="B47" s="19" t="s">
        <v>43</v>
      </c>
      <c r="C47" s="40" t="s">
        <v>10</v>
      </c>
      <c r="D47" s="18" t="s">
        <v>113</v>
      </c>
      <c r="E47" s="41">
        <v>2</v>
      </c>
      <c r="F47" s="41">
        <v>2</v>
      </c>
      <c r="G47" s="41">
        <v>4</v>
      </c>
      <c r="H47" s="41">
        <v>4</v>
      </c>
      <c r="I47" s="41">
        <v>4</v>
      </c>
      <c r="J47" s="41">
        <v>4</v>
      </c>
      <c r="K47" s="41">
        <v>2</v>
      </c>
      <c r="L47" s="45" t="s">
        <v>43</v>
      </c>
      <c r="M47" s="9">
        <v>22</v>
      </c>
      <c r="N47" s="10" t="s">
        <v>43</v>
      </c>
      <c r="O47" s="48"/>
    </row>
    <row r="48" spans="1:15" s="4" customFormat="1" ht="60" customHeight="1" x14ac:dyDescent="0.25">
      <c r="A48" s="51" t="s">
        <v>89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s="1" customFormat="1" ht="91.5" customHeight="1" x14ac:dyDescent="0.25">
      <c r="A49" s="28" t="s">
        <v>46</v>
      </c>
      <c r="B49" s="24" t="s">
        <v>58</v>
      </c>
      <c r="C49" s="16" t="s">
        <v>10</v>
      </c>
      <c r="D49" s="18" t="s">
        <v>67</v>
      </c>
      <c r="E49" s="8"/>
      <c r="F49" s="7">
        <v>2</v>
      </c>
      <c r="G49" s="8"/>
      <c r="H49" s="7">
        <v>2</v>
      </c>
      <c r="I49" s="8"/>
      <c r="J49" s="7">
        <v>2</v>
      </c>
      <c r="K49" s="7">
        <v>2</v>
      </c>
      <c r="L49" s="9">
        <v>2</v>
      </c>
      <c r="M49" s="9">
        <v>8</v>
      </c>
      <c r="N49" s="23">
        <f>O49/4</f>
        <v>37372.5</v>
      </c>
      <c r="O49" s="23">
        <v>149490</v>
      </c>
    </row>
    <row r="50" spans="1:15" s="1" customFormat="1" ht="55.5" customHeight="1" x14ac:dyDescent="0.25">
      <c r="A50" s="28" t="s">
        <v>45</v>
      </c>
      <c r="B50" s="24" t="s">
        <v>24</v>
      </c>
      <c r="C50" s="16" t="s">
        <v>10</v>
      </c>
      <c r="D50" s="18" t="s">
        <v>67</v>
      </c>
      <c r="E50" s="8"/>
      <c r="F50" s="8"/>
      <c r="G50" s="8"/>
      <c r="H50" s="8"/>
      <c r="I50" s="7">
        <v>2</v>
      </c>
      <c r="J50" s="7">
        <v>2</v>
      </c>
      <c r="K50" s="8"/>
      <c r="L50" s="9">
        <v>2</v>
      </c>
      <c r="M50" s="9">
        <v>4</v>
      </c>
      <c r="N50" s="10">
        <f>O50/2</f>
        <v>79200</v>
      </c>
      <c r="O50" s="23">
        <v>158400</v>
      </c>
    </row>
    <row r="51" spans="1:15" s="1" customFormat="1" ht="93" customHeight="1" x14ac:dyDescent="0.25">
      <c r="A51" s="28" t="s">
        <v>47</v>
      </c>
      <c r="B51" s="24" t="s">
        <v>60</v>
      </c>
      <c r="C51" s="16" t="s">
        <v>10</v>
      </c>
      <c r="D51" s="18" t="s">
        <v>67</v>
      </c>
      <c r="E51" s="7">
        <v>2</v>
      </c>
      <c r="F51" s="8"/>
      <c r="G51" s="7">
        <v>2</v>
      </c>
      <c r="H51" s="8"/>
      <c r="I51" s="8"/>
      <c r="J51" s="7">
        <v>2</v>
      </c>
      <c r="K51" s="7">
        <v>2</v>
      </c>
      <c r="L51" s="9">
        <v>2</v>
      </c>
      <c r="M51" s="9">
        <v>8</v>
      </c>
      <c r="N51" s="10">
        <f>O51/4</f>
        <v>37372.5</v>
      </c>
      <c r="O51" s="23">
        <v>149490</v>
      </c>
    </row>
    <row r="52" spans="1:15" s="1" customFormat="1" ht="73.5" customHeight="1" x14ac:dyDescent="0.25">
      <c r="A52" s="28" t="s">
        <v>48</v>
      </c>
      <c r="B52" s="24" t="s">
        <v>61</v>
      </c>
      <c r="C52" s="16" t="s">
        <v>10</v>
      </c>
      <c r="D52" s="18" t="s">
        <v>68</v>
      </c>
      <c r="E52" s="8"/>
      <c r="F52" s="7">
        <v>2</v>
      </c>
      <c r="G52" s="8"/>
      <c r="H52" s="7">
        <v>2</v>
      </c>
      <c r="I52" s="8"/>
      <c r="J52" s="7">
        <v>2</v>
      </c>
      <c r="K52" s="8"/>
      <c r="L52" s="9">
        <v>2</v>
      </c>
      <c r="M52" s="9">
        <v>6</v>
      </c>
      <c r="N52" s="10">
        <f>O52/3</f>
        <v>44682</v>
      </c>
      <c r="O52" s="10">
        <v>134046</v>
      </c>
    </row>
    <row r="53" spans="1:15" s="1" customFormat="1" ht="70.5" customHeight="1" x14ac:dyDescent="0.25">
      <c r="A53" s="28" t="s">
        <v>49</v>
      </c>
      <c r="B53" s="24" t="s">
        <v>57</v>
      </c>
      <c r="C53" s="16" t="s">
        <v>10</v>
      </c>
      <c r="D53" s="18" t="s">
        <v>68</v>
      </c>
      <c r="E53" s="7">
        <v>2</v>
      </c>
      <c r="F53" s="8"/>
      <c r="G53" s="7">
        <v>2</v>
      </c>
      <c r="H53" s="8"/>
      <c r="I53" s="8"/>
      <c r="J53" s="7">
        <v>2</v>
      </c>
      <c r="K53" s="8"/>
      <c r="L53" s="9">
        <v>2</v>
      </c>
      <c r="M53" s="9">
        <v>6</v>
      </c>
      <c r="N53" s="10">
        <f>O53/3</f>
        <v>44682</v>
      </c>
      <c r="O53" s="10">
        <v>134046</v>
      </c>
    </row>
    <row r="54" spans="1:15" s="1" customFormat="1" ht="107.25" customHeight="1" x14ac:dyDescent="0.25">
      <c r="A54" s="28" t="s">
        <v>55</v>
      </c>
      <c r="B54" s="24" t="s">
        <v>56</v>
      </c>
      <c r="C54" s="16" t="s">
        <v>10</v>
      </c>
      <c r="D54" s="18" t="s">
        <v>69</v>
      </c>
      <c r="E54" s="8"/>
      <c r="F54" s="7">
        <v>2</v>
      </c>
      <c r="G54" s="7">
        <v>2</v>
      </c>
      <c r="H54" s="7">
        <v>2</v>
      </c>
      <c r="I54" s="8"/>
      <c r="J54" s="7">
        <v>2</v>
      </c>
      <c r="K54" s="7">
        <v>2</v>
      </c>
      <c r="L54" s="9">
        <v>2</v>
      </c>
      <c r="M54" s="9">
        <v>10</v>
      </c>
      <c r="N54" s="10">
        <f>O54/5</f>
        <v>43916.4</v>
      </c>
      <c r="O54" s="10">
        <v>219582</v>
      </c>
    </row>
    <row r="55" spans="1:15" s="4" customFormat="1" ht="60" customHeight="1" x14ac:dyDescent="0.25">
      <c r="A55" s="29" t="s">
        <v>66</v>
      </c>
      <c r="B55" s="19" t="s">
        <v>41</v>
      </c>
      <c r="C55" s="21" t="s">
        <v>10</v>
      </c>
      <c r="D55" s="18" t="s">
        <v>70</v>
      </c>
      <c r="E55" s="7">
        <v>2</v>
      </c>
      <c r="F55" s="8"/>
      <c r="G55" s="8"/>
      <c r="H55" s="8"/>
      <c r="I55" s="8"/>
      <c r="J55" s="8"/>
      <c r="K55" s="8"/>
      <c r="L55" s="22">
        <v>2</v>
      </c>
      <c r="M55" s="22">
        <v>2</v>
      </c>
      <c r="N55" s="23">
        <f>O55/1</f>
        <v>36630</v>
      </c>
      <c r="O55" s="23">
        <v>36630</v>
      </c>
    </row>
    <row r="56" spans="1:15" s="4" customFormat="1" ht="60" customHeight="1" x14ac:dyDescent="0.25">
      <c r="A56" s="51" t="s">
        <v>90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s="4" customFormat="1" ht="45" customHeight="1" x14ac:dyDescent="0.25">
      <c r="A57" s="29" t="s">
        <v>71</v>
      </c>
      <c r="B57" s="54" t="s">
        <v>73</v>
      </c>
      <c r="C57" s="21" t="s">
        <v>10</v>
      </c>
      <c r="D57" s="18" t="s">
        <v>22</v>
      </c>
      <c r="E57" s="7">
        <v>2</v>
      </c>
      <c r="F57" s="7">
        <v>2</v>
      </c>
      <c r="G57" s="7">
        <v>2</v>
      </c>
      <c r="H57" s="7">
        <v>2</v>
      </c>
      <c r="I57" s="8"/>
      <c r="J57" s="8"/>
      <c r="K57" s="8"/>
      <c r="L57" s="22">
        <v>2</v>
      </c>
      <c r="M57" s="22">
        <v>8</v>
      </c>
      <c r="N57" s="23" t="s">
        <v>43</v>
      </c>
      <c r="O57" s="48">
        <v>454536</v>
      </c>
    </row>
    <row r="58" spans="1:15" s="4" customFormat="1" ht="45" customHeight="1" x14ac:dyDescent="0.25">
      <c r="A58" s="29" t="s">
        <v>72</v>
      </c>
      <c r="B58" s="54"/>
      <c r="C58" s="21" t="s">
        <v>10</v>
      </c>
      <c r="D58" s="18" t="s">
        <v>22</v>
      </c>
      <c r="E58" s="7">
        <v>2</v>
      </c>
      <c r="F58" s="7">
        <v>2</v>
      </c>
      <c r="G58" s="7">
        <v>2</v>
      </c>
      <c r="H58" s="7">
        <v>2</v>
      </c>
      <c r="I58" s="8"/>
      <c r="J58" s="8"/>
      <c r="K58" s="8"/>
      <c r="L58" s="22">
        <v>2</v>
      </c>
      <c r="M58" s="22">
        <v>8</v>
      </c>
      <c r="N58" s="23" t="s">
        <v>43</v>
      </c>
      <c r="O58" s="48"/>
    </row>
    <row r="59" spans="1:15" s="4" customFormat="1" ht="56.25" customHeight="1" x14ac:dyDescent="0.25">
      <c r="A59" s="39" t="s">
        <v>54</v>
      </c>
      <c r="B59" s="54"/>
      <c r="C59" s="43" t="s">
        <v>10</v>
      </c>
      <c r="D59" s="18" t="s">
        <v>113</v>
      </c>
      <c r="E59" s="41">
        <v>4</v>
      </c>
      <c r="F59" s="41">
        <v>4</v>
      </c>
      <c r="G59" s="41">
        <v>4</v>
      </c>
      <c r="H59" s="41">
        <v>4</v>
      </c>
      <c r="I59" s="8"/>
      <c r="J59" s="8"/>
      <c r="K59" s="8"/>
      <c r="L59" s="22">
        <v>4</v>
      </c>
      <c r="M59" s="22">
        <v>16</v>
      </c>
      <c r="N59" s="23" t="s">
        <v>43</v>
      </c>
      <c r="O59" s="48"/>
    </row>
    <row r="60" spans="1:15" s="4" customFormat="1" ht="60" customHeight="1" x14ac:dyDescent="0.25">
      <c r="A60" s="51" t="s">
        <v>101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1:15" s="4" customFormat="1" ht="45" customHeight="1" x14ac:dyDescent="0.25">
      <c r="A61" s="29" t="s">
        <v>71</v>
      </c>
      <c r="B61" s="54" t="s">
        <v>73</v>
      </c>
      <c r="C61" s="21" t="s">
        <v>10</v>
      </c>
      <c r="D61" s="18" t="s">
        <v>22</v>
      </c>
      <c r="E61" s="7">
        <v>2</v>
      </c>
      <c r="F61" s="7">
        <v>2</v>
      </c>
      <c r="G61" s="7">
        <v>2</v>
      </c>
      <c r="H61" s="7">
        <v>2</v>
      </c>
      <c r="I61" s="8"/>
      <c r="J61" s="8"/>
      <c r="K61" s="8"/>
      <c r="L61" s="22">
        <v>2</v>
      </c>
      <c r="M61" s="22">
        <v>8</v>
      </c>
      <c r="N61" s="23" t="s">
        <v>43</v>
      </c>
      <c r="O61" s="48">
        <v>261720</v>
      </c>
    </row>
    <row r="62" spans="1:15" s="4" customFormat="1" ht="56.25" customHeight="1" x14ac:dyDescent="0.25">
      <c r="A62" s="39" t="s">
        <v>54</v>
      </c>
      <c r="B62" s="54"/>
      <c r="C62" s="42" t="s">
        <v>10</v>
      </c>
      <c r="D62" s="18" t="s">
        <v>113</v>
      </c>
      <c r="E62" s="41">
        <v>2</v>
      </c>
      <c r="F62" s="41">
        <v>2</v>
      </c>
      <c r="G62" s="41">
        <v>2</v>
      </c>
      <c r="H62" s="41">
        <v>2</v>
      </c>
      <c r="I62" s="8"/>
      <c r="J62" s="8"/>
      <c r="K62" s="8"/>
      <c r="L62" s="22">
        <v>2</v>
      </c>
      <c r="M62" s="22">
        <v>8</v>
      </c>
      <c r="N62" s="23" t="s">
        <v>43</v>
      </c>
      <c r="O62" s="48"/>
    </row>
    <row r="63" spans="1:15" s="4" customFormat="1" ht="60" customHeight="1" x14ac:dyDescent="0.25">
      <c r="A63" s="51" t="s">
        <v>102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s="4" customFormat="1" ht="45" customHeight="1" x14ac:dyDescent="0.25">
      <c r="A64" s="29" t="s">
        <v>72</v>
      </c>
      <c r="B64" s="54" t="s">
        <v>73</v>
      </c>
      <c r="C64" s="21" t="s">
        <v>10</v>
      </c>
      <c r="D64" s="18" t="s">
        <v>22</v>
      </c>
      <c r="E64" s="7">
        <v>2</v>
      </c>
      <c r="F64" s="7">
        <v>2</v>
      </c>
      <c r="G64" s="7">
        <v>2</v>
      </c>
      <c r="H64" s="7">
        <v>2</v>
      </c>
      <c r="I64" s="8"/>
      <c r="J64" s="8"/>
      <c r="K64" s="8"/>
      <c r="L64" s="22">
        <v>2</v>
      </c>
      <c r="M64" s="22">
        <v>8</v>
      </c>
      <c r="N64" s="23" t="s">
        <v>43</v>
      </c>
      <c r="O64" s="48">
        <v>192816</v>
      </c>
    </row>
    <row r="65" spans="1:15" s="4" customFormat="1" ht="56.25" customHeight="1" x14ac:dyDescent="0.25">
      <c r="A65" s="39" t="s">
        <v>54</v>
      </c>
      <c r="B65" s="54"/>
      <c r="C65" s="42" t="s">
        <v>10</v>
      </c>
      <c r="D65" s="18" t="s">
        <v>113</v>
      </c>
      <c r="E65" s="41">
        <v>2</v>
      </c>
      <c r="F65" s="41">
        <v>2</v>
      </c>
      <c r="G65" s="41">
        <v>2</v>
      </c>
      <c r="H65" s="41">
        <v>2</v>
      </c>
      <c r="I65" s="8"/>
      <c r="J65" s="8"/>
      <c r="K65" s="8"/>
      <c r="L65" s="22">
        <v>2</v>
      </c>
      <c r="M65" s="22">
        <v>8</v>
      </c>
      <c r="N65" s="23" t="s">
        <v>43</v>
      </c>
      <c r="O65" s="48"/>
    </row>
    <row r="66" spans="1:15" s="4" customFormat="1" ht="60" customHeight="1" x14ac:dyDescent="0.25">
      <c r="A66" s="51" t="s">
        <v>91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1:15" s="4" customFormat="1" ht="45" customHeight="1" x14ac:dyDescent="0.25">
      <c r="A67" s="29" t="s">
        <v>71</v>
      </c>
      <c r="B67" s="54" t="s">
        <v>74</v>
      </c>
      <c r="C67" s="21" t="s">
        <v>10</v>
      </c>
      <c r="D67" s="18" t="s">
        <v>22</v>
      </c>
      <c r="E67" s="8"/>
      <c r="F67" s="8"/>
      <c r="G67" s="8"/>
      <c r="H67" s="8"/>
      <c r="I67" s="7">
        <v>2</v>
      </c>
      <c r="J67" s="8"/>
      <c r="K67" s="8"/>
      <c r="L67" s="22">
        <v>2</v>
      </c>
      <c r="M67" s="22">
        <v>2</v>
      </c>
      <c r="N67" s="23" t="s">
        <v>43</v>
      </c>
      <c r="O67" s="48">
        <v>113634</v>
      </c>
    </row>
    <row r="68" spans="1:15" s="4" customFormat="1" ht="45" customHeight="1" x14ac:dyDescent="0.25">
      <c r="A68" s="29" t="s">
        <v>72</v>
      </c>
      <c r="B68" s="54"/>
      <c r="C68" s="21" t="s">
        <v>10</v>
      </c>
      <c r="D68" s="18" t="s">
        <v>22</v>
      </c>
      <c r="E68" s="8"/>
      <c r="F68" s="8"/>
      <c r="G68" s="8"/>
      <c r="H68" s="8"/>
      <c r="I68" s="7">
        <v>2</v>
      </c>
      <c r="J68" s="8"/>
      <c r="K68" s="8"/>
      <c r="L68" s="22">
        <v>2</v>
      </c>
      <c r="M68" s="22">
        <v>2</v>
      </c>
      <c r="N68" s="23" t="s">
        <v>43</v>
      </c>
      <c r="O68" s="48"/>
    </row>
    <row r="69" spans="1:15" s="4" customFormat="1" ht="56.25" customHeight="1" x14ac:dyDescent="0.25">
      <c r="A69" s="39" t="s">
        <v>54</v>
      </c>
      <c r="B69" s="54"/>
      <c r="C69" s="42" t="s">
        <v>10</v>
      </c>
      <c r="D69" s="18" t="s">
        <v>113</v>
      </c>
      <c r="E69" s="8"/>
      <c r="F69" s="8"/>
      <c r="G69" s="8"/>
      <c r="H69" s="8"/>
      <c r="I69" s="41">
        <v>4</v>
      </c>
      <c r="J69" s="8"/>
      <c r="K69" s="8"/>
      <c r="L69" s="22">
        <v>4</v>
      </c>
      <c r="M69" s="22">
        <v>4</v>
      </c>
      <c r="N69" s="23" t="s">
        <v>43</v>
      </c>
      <c r="O69" s="48"/>
    </row>
    <row r="70" spans="1:15" s="4" customFormat="1" ht="60" customHeight="1" x14ac:dyDescent="0.25">
      <c r="A70" s="51" t="s">
        <v>92</v>
      </c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</row>
    <row r="71" spans="1:15" s="1" customFormat="1" ht="45" customHeight="1" x14ac:dyDescent="0.25">
      <c r="A71" s="28" t="s">
        <v>75</v>
      </c>
      <c r="B71" s="56" t="s">
        <v>79</v>
      </c>
      <c r="C71" s="16" t="s">
        <v>10</v>
      </c>
      <c r="D71" s="18" t="s">
        <v>22</v>
      </c>
      <c r="E71" s="8"/>
      <c r="F71" s="8"/>
      <c r="G71" s="8"/>
      <c r="H71" s="8"/>
      <c r="I71" s="8"/>
      <c r="J71" s="8"/>
      <c r="K71" s="7">
        <v>2</v>
      </c>
      <c r="L71" s="9">
        <v>2</v>
      </c>
      <c r="M71" s="9">
        <v>2</v>
      </c>
      <c r="N71" s="23" t="s">
        <v>43</v>
      </c>
      <c r="O71" s="48">
        <v>311706</v>
      </c>
    </row>
    <row r="72" spans="1:15" s="1" customFormat="1" ht="45" customHeight="1" x14ac:dyDescent="0.25">
      <c r="A72" s="28" t="s">
        <v>76</v>
      </c>
      <c r="B72" s="56"/>
      <c r="C72" s="16" t="s">
        <v>10</v>
      </c>
      <c r="D72" s="18" t="s">
        <v>22</v>
      </c>
      <c r="E72" s="8"/>
      <c r="F72" s="8"/>
      <c r="G72" s="8"/>
      <c r="H72" s="8"/>
      <c r="I72" s="8"/>
      <c r="J72" s="8"/>
      <c r="K72" s="7">
        <v>2</v>
      </c>
      <c r="L72" s="9">
        <v>2</v>
      </c>
      <c r="M72" s="9">
        <v>2</v>
      </c>
      <c r="N72" s="10" t="s">
        <v>43</v>
      </c>
      <c r="O72" s="48"/>
    </row>
    <row r="73" spans="1:15" s="1" customFormat="1" ht="45" customHeight="1" x14ac:dyDescent="0.25">
      <c r="A73" s="28" t="s">
        <v>77</v>
      </c>
      <c r="B73" s="56"/>
      <c r="C73" s="16" t="s">
        <v>10</v>
      </c>
      <c r="D73" s="18" t="s">
        <v>22</v>
      </c>
      <c r="E73" s="8"/>
      <c r="F73" s="8"/>
      <c r="G73" s="8"/>
      <c r="H73" s="8"/>
      <c r="I73" s="7">
        <v>2</v>
      </c>
      <c r="J73" s="8"/>
      <c r="K73" s="8"/>
      <c r="L73" s="9">
        <v>2</v>
      </c>
      <c r="M73" s="9">
        <v>2</v>
      </c>
      <c r="N73" s="10" t="s">
        <v>43</v>
      </c>
      <c r="O73" s="48"/>
    </row>
    <row r="74" spans="1:15" s="1" customFormat="1" ht="45" customHeight="1" x14ac:dyDescent="0.25">
      <c r="A74" s="28" t="s">
        <v>78</v>
      </c>
      <c r="B74" s="56"/>
      <c r="C74" s="16" t="s">
        <v>10</v>
      </c>
      <c r="D74" s="18" t="s">
        <v>22</v>
      </c>
      <c r="E74" s="8"/>
      <c r="F74" s="8"/>
      <c r="G74" s="8"/>
      <c r="H74" s="8"/>
      <c r="I74" s="7">
        <v>2</v>
      </c>
      <c r="J74" s="8"/>
      <c r="K74" s="8"/>
      <c r="L74" s="9">
        <v>2</v>
      </c>
      <c r="M74" s="9">
        <v>2</v>
      </c>
      <c r="N74" s="10" t="s">
        <v>43</v>
      </c>
      <c r="O74" s="48"/>
    </row>
    <row r="75" spans="1:15" s="1" customFormat="1" ht="56.25" customHeight="1" x14ac:dyDescent="0.25">
      <c r="A75" s="39" t="s">
        <v>54</v>
      </c>
      <c r="B75" s="56"/>
      <c r="C75" s="40" t="s">
        <v>10</v>
      </c>
      <c r="D75" s="18" t="s">
        <v>113</v>
      </c>
      <c r="E75" s="8"/>
      <c r="F75" s="8"/>
      <c r="G75" s="8"/>
      <c r="H75" s="8"/>
      <c r="I75" s="41">
        <v>5</v>
      </c>
      <c r="J75" s="8"/>
      <c r="K75" s="41">
        <v>5</v>
      </c>
      <c r="L75" s="9">
        <v>5</v>
      </c>
      <c r="M75" s="9">
        <v>10</v>
      </c>
      <c r="N75" s="10" t="s">
        <v>43</v>
      </c>
      <c r="O75" s="48"/>
    </row>
    <row r="76" spans="1:15" s="4" customFormat="1" ht="59.25" customHeight="1" x14ac:dyDescent="0.25">
      <c r="A76" s="51" t="s">
        <v>93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</row>
    <row r="77" spans="1:15" s="4" customFormat="1" ht="45" customHeight="1" x14ac:dyDescent="0.25">
      <c r="A77" s="29" t="s">
        <v>26</v>
      </c>
      <c r="B77" s="54" t="s">
        <v>80</v>
      </c>
      <c r="C77" s="16" t="s">
        <v>10</v>
      </c>
      <c r="D77" s="18" t="s">
        <v>22</v>
      </c>
      <c r="E77" s="8"/>
      <c r="F77" s="8"/>
      <c r="G77" s="8"/>
      <c r="H77" s="8"/>
      <c r="I77" s="8"/>
      <c r="J77" s="8"/>
      <c r="K77" s="7">
        <v>2</v>
      </c>
      <c r="L77" s="22">
        <v>2</v>
      </c>
      <c r="M77" s="22">
        <v>2</v>
      </c>
      <c r="N77" s="23" t="s">
        <v>43</v>
      </c>
      <c r="O77" s="66">
        <v>112446</v>
      </c>
    </row>
    <row r="78" spans="1:15" s="4" customFormat="1" ht="55.5" customHeight="1" x14ac:dyDescent="0.25">
      <c r="A78" s="39" t="s">
        <v>54</v>
      </c>
      <c r="B78" s="54"/>
      <c r="C78" s="40" t="s">
        <v>10</v>
      </c>
      <c r="D78" s="18" t="s">
        <v>113</v>
      </c>
      <c r="E78" s="8"/>
      <c r="F78" s="8"/>
      <c r="G78" s="8"/>
      <c r="H78" s="8"/>
      <c r="I78" s="8"/>
      <c r="J78" s="8"/>
      <c r="K78" s="41">
        <v>4</v>
      </c>
      <c r="L78" s="22">
        <v>4</v>
      </c>
      <c r="M78" s="22">
        <v>4</v>
      </c>
      <c r="N78" s="23" t="s">
        <v>43</v>
      </c>
      <c r="O78" s="66"/>
    </row>
    <row r="79" spans="1:15" s="4" customFormat="1" ht="60" customHeight="1" x14ac:dyDescent="0.25">
      <c r="A79" s="51" t="s">
        <v>94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s="4" customFormat="1" ht="30" customHeight="1" x14ac:dyDescent="0.25">
      <c r="A80" s="29" t="s">
        <v>104</v>
      </c>
      <c r="B80" s="54" t="s">
        <v>82</v>
      </c>
      <c r="C80" s="64" t="s">
        <v>25</v>
      </c>
      <c r="D80" s="65" t="s">
        <v>83</v>
      </c>
      <c r="E80" s="7">
        <v>1</v>
      </c>
      <c r="F80" s="7">
        <v>1</v>
      </c>
      <c r="G80" s="7">
        <v>1</v>
      </c>
      <c r="H80" s="7">
        <v>1</v>
      </c>
      <c r="I80" s="7">
        <v>1</v>
      </c>
      <c r="J80" s="8"/>
      <c r="K80" s="8"/>
      <c r="L80" s="47" t="s">
        <v>43</v>
      </c>
      <c r="M80" s="47">
        <v>33</v>
      </c>
      <c r="N80" s="48" t="s">
        <v>43</v>
      </c>
      <c r="O80" s="48">
        <v>388377</v>
      </c>
    </row>
    <row r="81" spans="1:16" s="4" customFormat="1" ht="30" customHeight="1" x14ac:dyDescent="0.25">
      <c r="A81" s="29" t="s">
        <v>105</v>
      </c>
      <c r="B81" s="54"/>
      <c r="C81" s="64"/>
      <c r="D81" s="65"/>
      <c r="E81" s="7">
        <v>1</v>
      </c>
      <c r="F81" s="7">
        <v>1</v>
      </c>
      <c r="G81" s="7">
        <v>1</v>
      </c>
      <c r="H81" s="7">
        <v>1</v>
      </c>
      <c r="I81" s="7">
        <v>1</v>
      </c>
      <c r="J81" s="8"/>
      <c r="K81" s="8"/>
      <c r="L81" s="47"/>
      <c r="M81" s="47"/>
      <c r="N81" s="48"/>
      <c r="O81" s="48"/>
    </row>
    <row r="82" spans="1:16" s="4" customFormat="1" ht="30" customHeight="1" x14ac:dyDescent="0.25">
      <c r="A82" s="29" t="s">
        <v>106</v>
      </c>
      <c r="B82" s="54"/>
      <c r="C82" s="64"/>
      <c r="D82" s="65"/>
      <c r="E82" s="7">
        <v>1</v>
      </c>
      <c r="F82" s="7">
        <v>1</v>
      </c>
      <c r="G82" s="7">
        <v>1</v>
      </c>
      <c r="H82" s="7">
        <v>1</v>
      </c>
      <c r="I82" s="7">
        <v>1</v>
      </c>
      <c r="J82" s="8"/>
      <c r="K82" s="8"/>
      <c r="L82" s="47"/>
      <c r="M82" s="47"/>
      <c r="N82" s="48"/>
      <c r="O82" s="48"/>
    </row>
    <row r="83" spans="1:16" s="4" customFormat="1" ht="30" customHeight="1" x14ac:dyDescent="0.25">
      <c r="A83" s="29" t="s">
        <v>107</v>
      </c>
      <c r="B83" s="54"/>
      <c r="C83" s="64"/>
      <c r="D83" s="65"/>
      <c r="E83" s="7">
        <v>1</v>
      </c>
      <c r="F83" s="7">
        <v>1</v>
      </c>
      <c r="G83" s="7">
        <v>1</v>
      </c>
      <c r="H83" s="7">
        <v>1</v>
      </c>
      <c r="I83" s="7">
        <v>1</v>
      </c>
      <c r="J83" s="8"/>
      <c r="K83" s="8"/>
      <c r="L83" s="47"/>
      <c r="M83" s="47"/>
      <c r="N83" s="48"/>
      <c r="O83" s="48"/>
    </row>
    <row r="84" spans="1:16" s="4" customFormat="1" ht="30" customHeight="1" x14ac:dyDescent="0.25">
      <c r="A84" s="29" t="s">
        <v>108</v>
      </c>
      <c r="B84" s="54"/>
      <c r="C84" s="64"/>
      <c r="D84" s="65"/>
      <c r="E84" s="7">
        <v>1</v>
      </c>
      <c r="F84" s="7">
        <v>1</v>
      </c>
      <c r="G84" s="7">
        <v>1</v>
      </c>
      <c r="H84" s="7">
        <v>1</v>
      </c>
      <c r="I84" s="7">
        <v>1</v>
      </c>
      <c r="J84" s="8"/>
      <c r="K84" s="8"/>
      <c r="L84" s="47"/>
      <c r="M84" s="47"/>
      <c r="N84" s="48"/>
      <c r="O84" s="48"/>
    </row>
    <row r="85" spans="1:16" s="4" customFormat="1" ht="30" customHeight="1" x14ac:dyDescent="0.25">
      <c r="A85" s="29" t="s">
        <v>109</v>
      </c>
      <c r="B85" s="54"/>
      <c r="C85" s="64"/>
      <c r="D85" s="65"/>
      <c r="E85" s="7">
        <v>1</v>
      </c>
      <c r="F85" s="7">
        <v>1</v>
      </c>
      <c r="G85" s="7">
        <v>1</v>
      </c>
      <c r="H85" s="7">
        <v>1</v>
      </c>
      <c r="I85" s="8"/>
      <c r="J85" s="8"/>
      <c r="K85" s="8"/>
      <c r="L85" s="47"/>
      <c r="M85" s="47"/>
      <c r="N85" s="48"/>
      <c r="O85" s="48"/>
    </row>
    <row r="86" spans="1:16" s="4" customFormat="1" ht="30" customHeight="1" x14ac:dyDescent="0.25">
      <c r="A86" s="29" t="s">
        <v>110</v>
      </c>
      <c r="B86" s="54"/>
      <c r="C86" s="64"/>
      <c r="D86" s="65"/>
      <c r="E86" s="7">
        <v>1</v>
      </c>
      <c r="F86" s="7">
        <v>1</v>
      </c>
      <c r="G86" s="7">
        <v>1</v>
      </c>
      <c r="H86" s="7">
        <v>1</v>
      </c>
      <c r="I86" s="8"/>
      <c r="J86" s="8"/>
      <c r="K86" s="8"/>
      <c r="L86" s="47"/>
      <c r="M86" s="47"/>
      <c r="N86" s="48"/>
      <c r="O86" s="48"/>
    </row>
    <row r="87" spans="1:16" s="4" customFormat="1" ht="60" customHeight="1" x14ac:dyDescent="0.25">
      <c r="A87" s="51" t="s">
        <v>95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</row>
    <row r="88" spans="1:16" s="4" customFormat="1" ht="66" customHeight="1" x14ac:dyDescent="0.25">
      <c r="A88" s="29" t="s">
        <v>84</v>
      </c>
      <c r="B88" s="54" t="s">
        <v>81</v>
      </c>
      <c r="C88" s="21" t="s">
        <v>25</v>
      </c>
      <c r="D88" s="18" t="s">
        <v>83</v>
      </c>
      <c r="E88" s="7">
        <v>16</v>
      </c>
      <c r="F88" s="7">
        <v>16</v>
      </c>
      <c r="G88" s="7">
        <v>16</v>
      </c>
      <c r="H88" s="7">
        <v>16</v>
      </c>
      <c r="I88" s="7">
        <v>16</v>
      </c>
      <c r="J88" s="7">
        <v>16</v>
      </c>
      <c r="K88" s="7">
        <v>16</v>
      </c>
      <c r="L88" s="22">
        <v>16</v>
      </c>
      <c r="M88" s="22">
        <v>112</v>
      </c>
      <c r="N88" s="23">
        <v>161469</v>
      </c>
      <c r="O88" s="23">
        <v>1130283</v>
      </c>
    </row>
    <row r="89" spans="1:16" s="4" customFormat="1" ht="66" customHeight="1" x14ac:dyDescent="0.25">
      <c r="A89" s="29" t="s">
        <v>85</v>
      </c>
      <c r="B89" s="54"/>
      <c r="C89" s="21" t="s">
        <v>25</v>
      </c>
      <c r="D89" s="18" t="s">
        <v>83</v>
      </c>
      <c r="E89" s="7">
        <v>8</v>
      </c>
      <c r="F89" s="7">
        <v>8</v>
      </c>
      <c r="G89" s="7">
        <v>8</v>
      </c>
      <c r="H89" s="7">
        <v>8</v>
      </c>
      <c r="I89" s="7">
        <v>8</v>
      </c>
      <c r="J89" s="7">
        <v>8</v>
      </c>
      <c r="K89" s="7">
        <v>8</v>
      </c>
      <c r="L89" s="22">
        <v>8</v>
      </c>
      <c r="M89" s="22">
        <v>56</v>
      </c>
      <c r="N89" s="23">
        <v>81675</v>
      </c>
      <c r="O89" s="23">
        <v>571725</v>
      </c>
    </row>
    <row r="90" spans="1:16" s="4" customFormat="1" ht="66" customHeight="1" x14ac:dyDescent="0.25">
      <c r="A90" s="29" t="s">
        <v>86</v>
      </c>
      <c r="B90" s="54"/>
      <c r="C90" s="21" t="s">
        <v>25</v>
      </c>
      <c r="D90" s="18" t="s">
        <v>83</v>
      </c>
      <c r="E90" s="7">
        <v>8</v>
      </c>
      <c r="F90" s="7">
        <v>8</v>
      </c>
      <c r="G90" s="7">
        <v>8</v>
      </c>
      <c r="H90" s="7">
        <v>8</v>
      </c>
      <c r="I90" s="7">
        <v>8</v>
      </c>
      <c r="J90" s="7">
        <v>8</v>
      </c>
      <c r="K90" s="7">
        <v>8</v>
      </c>
      <c r="L90" s="22">
        <v>8</v>
      </c>
      <c r="M90" s="22">
        <v>56</v>
      </c>
      <c r="N90" s="23">
        <v>79794</v>
      </c>
      <c r="O90" s="23">
        <v>558558</v>
      </c>
    </row>
    <row r="91" spans="1:16" ht="15.7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6" ht="16.5" thickBot="1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6" s="1" customFormat="1" ht="25.5" customHeight="1" thickBot="1" x14ac:dyDescent="0.3">
      <c r="A93" s="49" t="s">
        <v>87</v>
      </c>
      <c r="B93" s="5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1:16" s="1" customFormat="1" ht="35.25" customHeight="1" x14ac:dyDescent="0.25">
      <c r="A94" s="31" t="s">
        <v>11</v>
      </c>
      <c r="B94" s="32">
        <v>0.9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1:16" s="1" customFormat="1" ht="36.75" customHeight="1" x14ac:dyDescent="0.25">
      <c r="A95" s="33" t="s">
        <v>12</v>
      </c>
      <c r="B95" s="26">
        <v>1.1000000000000001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 s="1" customFormat="1" ht="24.75" customHeight="1" x14ac:dyDescent="0.25">
      <c r="A96" s="34" t="s">
        <v>13</v>
      </c>
      <c r="B96" s="26">
        <v>1.1499999999999999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1:16" s="1" customFormat="1" ht="25.5" customHeight="1" thickBot="1" x14ac:dyDescent="0.3">
      <c r="A97" s="35" t="s">
        <v>14</v>
      </c>
      <c r="B97" s="36">
        <v>0.15</v>
      </c>
      <c r="C97" s="37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1:16" s="1" customFormat="1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1:16" s="1" customFormat="1" ht="15.75" customHeight="1" x14ac:dyDescent="0.25">
      <c r="A99" s="46" t="s">
        <v>96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38"/>
    </row>
    <row r="100" spans="1:16" s="1" customFormat="1" ht="15.75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38"/>
    </row>
    <row r="101" spans="1:16" s="1" customFormat="1" ht="15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38"/>
    </row>
    <row r="102" spans="1:16" s="1" customFormat="1" ht="58.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38"/>
    </row>
    <row r="103" spans="1:16" s="1" customFormat="1" ht="1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</row>
    <row r="104" spans="1:16" s="1" customFormat="1" ht="1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ht="15.7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6" ht="15.7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6" ht="15.7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6" ht="15.7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6" ht="15.7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</sheetData>
  <mergeCells count="83">
    <mergeCell ref="A79:O79"/>
    <mergeCell ref="A70:O70"/>
    <mergeCell ref="B88:B90"/>
    <mergeCell ref="B80:B86"/>
    <mergeCell ref="C80:C86"/>
    <mergeCell ref="D80:D86"/>
    <mergeCell ref="B71:B75"/>
    <mergeCell ref="B77:B78"/>
    <mergeCell ref="O71:O75"/>
    <mergeCell ref="O77:O78"/>
    <mergeCell ref="A76:O76"/>
    <mergeCell ref="O17:O18"/>
    <mergeCell ref="M17:M18"/>
    <mergeCell ref="M19:M20"/>
    <mergeCell ref="M21:M22"/>
    <mergeCell ref="M23:M24"/>
    <mergeCell ref="O19:O20"/>
    <mergeCell ref="O21:O22"/>
    <mergeCell ref="O23:O24"/>
    <mergeCell ref="N17:N18"/>
    <mergeCell ref="N19:N20"/>
    <mergeCell ref="N21:N22"/>
    <mergeCell ref="N23:N24"/>
    <mergeCell ref="B11:B15"/>
    <mergeCell ref="B17:B24"/>
    <mergeCell ref="N26:N27"/>
    <mergeCell ref="N28:N29"/>
    <mergeCell ref="B26:B29"/>
    <mergeCell ref="N11:N15"/>
    <mergeCell ref="M26:M27"/>
    <mergeCell ref="M28:M29"/>
    <mergeCell ref="B2:J2"/>
    <mergeCell ref="M7:O7"/>
    <mergeCell ref="A8:A9"/>
    <mergeCell ref="B8:B9"/>
    <mergeCell ref="C8:C9"/>
    <mergeCell ref="D8:D9"/>
    <mergeCell ref="L8:L9"/>
    <mergeCell ref="N8:N9"/>
    <mergeCell ref="O8:O9"/>
    <mergeCell ref="E9:K9"/>
    <mergeCell ref="M8:M9"/>
    <mergeCell ref="B67:B69"/>
    <mergeCell ref="A40:O40"/>
    <mergeCell ref="A48:O48"/>
    <mergeCell ref="A56:O56"/>
    <mergeCell ref="A60:O60"/>
    <mergeCell ref="B61:B62"/>
    <mergeCell ref="O61:O62"/>
    <mergeCell ref="A63:O63"/>
    <mergeCell ref="B64:B65"/>
    <mergeCell ref="O64:O65"/>
    <mergeCell ref="B57:B59"/>
    <mergeCell ref="O57:O59"/>
    <mergeCell ref="O67:O69"/>
    <mergeCell ref="B37:B38"/>
    <mergeCell ref="B41:B42"/>
    <mergeCell ref="B43:B44"/>
    <mergeCell ref="B45:B46"/>
    <mergeCell ref="A66:O66"/>
    <mergeCell ref="N35:N39"/>
    <mergeCell ref="O35:O39"/>
    <mergeCell ref="O41:O47"/>
    <mergeCell ref="O32:O33"/>
    <mergeCell ref="A10:O10"/>
    <mergeCell ref="A16:O16"/>
    <mergeCell ref="A25:O25"/>
    <mergeCell ref="A34:O34"/>
    <mergeCell ref="O26:O27"/>
    <mergeCell ref="O28:O29"/>
    <mergeCell ref="N30:N31"/>
    <mergeCell ref="O30:O31"/>
    <mergeCell ref="B30:B33"/>
    <mergeCell ref="N32:N33"/>
    <mergeCell ref="O11:O15"/>
    <mergeCell ref="B35:B36"/>
    <mergeCell ref="A99:O102"/>
    <mergeCell ref="L80:L86"/>
    <mergeCell ref="M80:M86"/>
    <mergeCell ref="N80:N86"/>
    <mergeCell ref="O80:O86"/>
    <mergeCell ref="A93:B93"/>
    <mergeCell ref="A87:O8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ignoredErrors>
    <ignoredError sqref="N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СПОНСОРСТВО ПРОГРАММ</vt:lpstr>
      <vt:lpstr>'СПОНСОРСТВО ПРОГРАММ'!Область_печати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Подорожная Полина Николаевна</dc:creator>
  <cp:lastModifiedBy>Павел</cp:lastModifiedBy>
  <cp:lastPrinted>2021-03-23T09:06:06Z</cp:lastPrinted>
  <dcterms:created xsi:type="dcterms:W3CDTF">2016-10-17T12:07:17Z</dcterms:created>
  <dcterms:modified xsi:type="dcterms:W3CDTF">2022-02-03T17:25:42Z</dcterms:modified>
</cp:coreProperties>
</file>